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stislav.otevrel\Desktop\"/>
    </mc:Choice>
  </mc:AlternateContent>
  <bookViews>
    <workbookView xWindow="0" yWindow="0" windowWidth="0" windowHeight="0"/>
  </bookViews>
  <sheets>
    <sheet name="Rekapitulace" sheetId="5" r:id="rId1"/>
    <sheet name="002" sheetId="2" r:id="rId2"/>
    <sheet name="SO 182" sheetId="3" r:id="rId3"/>
    <sheet name="SO 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307"/>
  <c r="O399"/>
  <c r="I399"/>
  <c r="O395"/>
  <c r="I395"/>
  <c r="O391"/>
  <c r="I391"/>
  <c r="O387"/>
  <c r="I387"/>
  <c r="O384"/>
  <c r="I384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6"/>
  <c r="I326"/>
  <c r="O323"/>
  <c r="I323"/>
  <c r="O320"/>
  <c r="I320"/>
  <c r="O316"/>
  <c r="I316"/>
  <c r="O312"/>
  <c r="I312"/>
  <c r="O308"/>
  <c r="I308"/>
  <c r="I292"/>
  <c r="O304"/>
  <c r="I304"/>
  <c r="O300"/>
  <c r="I300"/>
  <c r="O297"/>
  <c r="I297"/>
  <c r="O293"/>
  <c r="I293"/>
  <c r="I267"/>
  <c r="O288"/>
  <c r="I288"/>
  <c r="O284"/>
  <c r="I284"/>
  <c r="O280"/>
  <c r="I280"/>
  <c r="O276"/>
  <c r="I276"/>
  <c r="O272"/>
  <c r="I272"/>
  <c r="O268"/>
  <c r="I268"/>
  <c r="I262"/>
  <c r="O263"/>
  <c r="I263"/>
  <c r="I218"/>
  <c r="O258"/>
  <c r="I258"/>
  <c r="O254"/>
  <c r="I254"/>
  <c r="O250"/>
  <c r="I250"/>
  <c r="O246"/>
  <c r="I246"/>
  <c r="O243"/>
  <c r="I243"/>
  <c r="O239"/>
  <c r="I239"/>
  <c r="O235"/>
  <c r="I235"/>
  <c r="O231"/>
  <c r="I231"/>
  <c r="O227"/>
  <c r="I227"/>
  <c r="O223"/>
  <c r="I223"/>
  <c r="O219"/>
  <c r="I219"/>
  <c r="I197"/>
  <c r="O214"/>
  <c r="I214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27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I32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60"/>
  <c r="I60"/>
  <c r="O56"/>
  <c r="I56"/>
  <c r="O52"/>
  <c r="I52"/>
  <c r="O48"/>
  <c r="I48"/>
  <c r="O44"/>
  <c r="I44"/>
  <c r="O40"/>
  <c r="I40"/>
  <c r="O36"/>
  <c r="I36"/>
  <c r="O33"/>
  <c r="I33"/>
  <c r="I8"/>
  <c r="O29"/>
  <c r="I29"/>
  <c r="O25"/>
  <c r="I25"/>
  <c r="O21"/>
  <c r="I21"/>
  <c r="O17"/>
  <c r="I17"/>
  <c r="O13"/>
  <c r="I13"/>
  <c r="O9"/>
  <c r="I9"/>
  <c i="3" r="I3"/>
  <c r="I8"/>
  <c r="O12"/>
  <c r="I12"/>
  <c r="O9"/>
  <c r="I9"/>
  <c i="2" r="I3"/>
  <c r="I62"/>
  <c r="O75"/>
  <c r="I75"/>
  <c r="O71"/>
  <c r="I71"/>
  <c r="O67"/>
  <c r="I67"/>
  <c r="O63"/>
  <c r="I63"/>
  <c r="I8"/>
  <c r="O59"/>
  <c r="I59"/>
  <c r="O56"/>
  <c r="I56"/>
  <c r="O53"/>
  <c r="I53"/>
  <c r="O50"/>
  <c r="I50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<sst xmlns="http://schemas.openxmlformats.org/spreadsheetml/2006/main">
  <si>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</si>
  <si>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</si>
  <si>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</si>
  <si>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20117 - III/4073 Bohuslavice – most ev.č. 4073-1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</si>
  <si>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</si>
  <si>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</si>
  <si>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</si>
  <si>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</si>
  <si>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</si>
  <si>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</si>
  <si>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</si>
  <si>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002</t>
  </si>
  <si>
    <t>Všeobecné konstrukce a práce</t>
  </si>
  <si>
    <t>SO 182</t>
  </si>
  <si>
    <t>Dopravně inženýrská opatření</t>
  </si>
  <si>
    <t>SO 201</t>
  </si>
  <si>
    <t>Most ev.č. 4073-1</t>
  </si>
  <si>
    <t>Soupis prací objektu</t>
  </si>
  <si>
    <t>S</t>
  </si>
  <si>
    <t>Stavba:</t>
  </si>
  <si>
    <t>20117</t>
  </si>
  <si>
    <t>III/4073 Bohuslavice – most ev.č. 4073-1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</si>
  <si>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</si>
  <si>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</si>
  <si>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</si>
  <si>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</si>
  <si>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</si>
  <si>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</si>
  <si>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</si>
  <si>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</si>
  <si>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</si>
  <si>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</si>
  <si>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</si>
  <si>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</si>
  <si>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</si>
  <si>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</si>
  <si>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</si>
  <si>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</si>
  <si>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02520</t>
  </si>
  <si>
    <t/>
  </si>
  <si>
    <t>ZKOUŠENÍ MATERIÁLŮ NEZÁVISLOU ZKUŠEBNOU</t>
  </si>
  <si>
    <t>KPL</t>
  </si>
  <si>
    <t>OTSKP ~ 2025</t>
  </si>
  <si>
    <t>PP</t>
  </si>
  <si>
    <t>čerpání pouze se souhlasem investora</t>
  </si>
  <si>
    <t>TS</t>
  </si>
  <si>
    <t>Položka zahrnuje:
- veškeré náklady spojené s objednatelem požadovanými zkouškami
Položka nezahrnuje:
- x</t>
  </si>
  <si>
    <t>02620</t>
  </si>
  <si>
    <t>ZKOUŠENÍ KONSTRUKCÍ A PRACÍ NEZÁVISLOU ZKUŠEBNOU</t>
  </si>
  <si>
    <t>všechny požadované zkoušky dle projektové dokumentace a platných norem; čerpání pouze se souhlasem investora</t>
  </si>
  <si>
    <t>02730</t>
  </si>
  <si>
    <t>POMOC PRÁCE ZŘÍZ NEBO ZAJIŠŤ OCHRANU INŽENÝRSKÝCH SÍTÍ</t>
  </si>
  <si>
    <t>vytyčení a ochrana všech dotčených IS během celé stavby</t>
  </si>
  <si>
    <t>VV</t>
  </si>
  <si>
    <t>1.000000 = 1,000 [A]</t>
  </si>
  <si>
    <t>zahrnuje veškeré náklady spojené s objednatelem požadovanými zařízeními</t>
  </si>
  <si>
    <t>02811</t>
  </si>
  <si>
    <t>PRŮZKUMNÉ PRÁCE GEOTECHNICKÉ NA POVRCHU</t>
  </si>
  <si>
    <t>Dohled při provádění pilot geotechnikem + posudek zeminy pro zpětné využití</t>
  </si>
  <si>
    <t>zahrnuje veškeré náklady spojené s objednatelem požadovanými pracemi</t>
  </si>
  <si>
    <t>02910</t>
  </si>
  <si>
    <t>a</t>
  </si>
  <si>
    <t>OSTATNÍ POŽADAVKY - ZEMĚMĚŘIČSKÁ MĚŘENÍ</t>
  </si>
  <si>
    <t>vytyčení nově budovaných konstrukcí během stavby</t>
  </si>
  <si>
    <t>b</t>
  </si>
  <si>
    <t>vytyčení stavby vč. záborů a obvodu staveniště</t>
  </si>
  <si>
    <t>c</t>
  </si>
  <si>
    <t>geodetické zaměření skutečného stavu po provedení stavby</t>
  </si>
  <si>
    <t>02940</t>
  </si>
  <si>
    <t>OSTATNÍ POŽADAVKY - VYPRACOVÁNÍ DOKUMENTACE</t>
  </si>
  <si>
    <t>aktualizace HAP a POP vč. projednání a schválení u příslušných úřadů</t>
  </si>
  <si>
    <t>029412</t>
  </si>
  <si>
    <t>OSTATNÍ POŽADAVKY - VYPRACOVÁNÍ MOSTNÍHO LISTU</t>
  </si>
  <si>
    <t>KUS</t>
  </si>
  <si>
    <t>vypracování ML vč. tisku a vložení do BMS</t>
  </si>
  <si>
    <t>02943</t>
  </si>
  <si>
    <t>OSTATNÍ POŽADAVKY - VYPRACOVÁNÍ RDS</t>
  </si>
  <si>
    <t>Vypracování RDS SO201 vč. tisku</t>
  </si>
  <si>
    <t>02944</t>
  </si>
  <si>
    <t>OSTAT POŽADAVKY - DOKUMENTACE SKUTEČ PROVEDENÍ V DIGIT FORMĚ</t>
  </si>
  <si>
    <t>Vypracování DSPS vč. tisku</t>
  </si>
  <si>
    <t>02945</t>
  </si>
  <si>
    <t>OSTAT POŽADAVKY - GEOMETRICKÝ PLÁN</t>
  </si>
  <si>
    <t>geometrický plán pro zápis do KN, 10 ks paré, připomínkování konceptu GP majetkoprávnímu oddělení KSÚSV, p.o. a KrÚ Kraje Vysočina ke kontrole a schválení, následně předložit k ověření na příslušný KÚ a nakonec předání ověřeného GP objednateli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</si>
  <si>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</si>
  <si>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029522</t>
  </si>
  <si>
    <t>OSTATNÍ POŽADAVKY - REVIZNÍ ZPRÁVY</t>
  </si>
  <si>
    <t>pasport objízdných tras a okolí stavby před a po stavbě</t>
  </si>
  <si>
    <t>2*2 = 4,000 [A]</t>
  </si>
  <si>
    <t>02953</t>
  </si>
  <si>
    <t>OSTATNÍ POŽADAVKY - HLAVNÍ MOSTNÍ PROHLÍDKA</t>
  </si>
  <si>
    <t>první hlavní prohlídka mostu se zápisem do BMS vč. tisku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</si>
  <si>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</si>
  <si>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</si>
  <si>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</si>
  <si>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veškerá nutná opatření dle plánu BOZP vč. oplocení staveniště</t>
  </si>
  <si>
    <t>zahrnuje veškeré náklady spojené s objednatelem požadovaným dozorem</t>
  </si>
  <si>
    <t>02991</t>
  </si>
  <si>
    <t>OSTATNÍ POŽADAVKY - INFORMAČNÍ TABULE</t>
  </si>
  <si>
    <t>Zhotovení, osazení po dobu stavby a odstranění informační tabule s označením stavby dle stavebního zákona. Velikost tabule 2,5 x1,75 m, dle předspisu kraje Vysočina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</si>
  <si>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</si>
  <si>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</si>
  <si>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</si>
  <si>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</si>
  <si>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</t>
  </si>
  <si>
    <t>Zemní práce</t>
  </si>
  <si>
    <t>12110</t>
  </si>
  <si>
    <t>SEJMUTÍ ORNICE NEBO LESNÍ PŮDY</t>
  </si>
  <si>
    <t>M3</t>
  </si>
  <si>
    <t>sejmutí ornice v místě teréních úprav okolo nového mostu v tl. 0,2 m, vč. odvozu a uložení na meziskládku</t>
  </si>
  <si>
    <t>(220+97+55*1,2+75)*0,2 = 91,600 [A]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</si>
  <si>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</si>
  <si>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</si>
  <si>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</si>
  <si>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výkopy ornice z mezideponie</t>
  </si>
  <si>
    <t>"ornice (dle pol. 12110):" 91,6 = 91,600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</si>
  <si>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</si>
  <si>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18233</t>
  </si>
  <si>
    <t>ROZPROSTŘENÍ ORNICE V ROVINĚ V TL DO 0,20M</t>
  </si>
  <si>
    <t>M2</t>
  </si>
  <si>
    <t>zpětné ohumusování a úprava pozemků (uvedení do původního stavu), vč. dovozu z meziskládky</t>
  </si>
  <si>
    <t>"dle pol. 12110:" 91,6/0,2 = 458,000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</si>
  <si>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</si>
  <si>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</si>
  <si>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</si>
  <si>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vč. 2x ošetřování</t>
  </si>
  <si>
    <t>Zahrnuje dodání předepsané travní směsi, její výsev na ornici, zalévání, první pokosení, to vše bez ohledu na sklon terénu</t>
  </si>
  <si>
    <t>02720</t>
  </si>
  <si>
    <t>POMOC PRÁCE ZŘÍZ NEBO ZAJIŠŤ REGULACI A OCHRANU DOPRAVY</t>
  </si>
  <si>
    <t>"projednání DIO s dotčenými orgány (např. autobusoví dopravci a organizátor dopravy), zajištění vydání stanovení přechodné úpravy a rozhodnutí o uzavírce"</t>
  </si>
  <si>
    <t>kompletní zajištění SO182 DIO po dobu stavby, výčet značek viz PD</t>
  </si>
  <si>
    <t>Položka zahrnuje:
- veškeré náklady spojené s objednatelem požadovanými zařízeními
Položka nezahrnuje:
- x</t>
  </si>
  <si>
    <t>014101</t>
  </si>
  <si>
    <t>POPLATKY ZA SKLÁDKU</t>
  </si>
  <si>
    <t>Nevhodná zemina z výkopů. Na základě rozboru je možné zeminu vhodnou, případně upravenou podmínečně vhodnou z výkopů se souhlasem investora zpětně využít.</t>
  </si>
  <si>
    <t>"zemní hrázky (pol. 122737): "34,8 = 34,800 [A]_x000d_
 "podkl nestmel. vrstvy vozovky (pol. 113327): "84,6 = 84,600 [B]_x000d_
 "přebytečná zemina z výkopů (pol. 122737b): "234,172 = 234,172 [C]_x000d_
 "pročištění koryta (pol. 124737):" 27,6 = 27,600 [D]_x000d_
 "zemina z vývrtů pilot: "94,05*(3,14*0,45*0,45) = 59,802 [E]_x000d_
 "Celkem: "A+B+C+D+E = 440,974 [F]</t>
  </si>
  <si>
    <t>zahrnuje veškeré poplatky provozovateli skládky související s uložením odpadu na skládce.</t>
  </si>
  <si>
    <t>zemina v případě výměny podloží (pol. 131837), ČERPÁNO SE SOUHLASEM INVESTORA</t>
  </si>
  <si>
    <t>64.530000 = 64,530 [A]</t>
  </si>
  <si>
    <t>014102</t>
  </si>
  <si>
    <t>T</t>
  </si>
  <si>
    <t>beton, kámen, železobeton</t>
  </si>
  <si>
    <t>"kce ze železobetonu (pol. 966167): "18,753*2,5 = 46,883 [A]_x000d_
 "kamenné kce (pol. 966137): "32,31*2,4 = 77,544 [B]_x000d_
 "Celkem: "A+B = 124,427 [C]</t>
  </si>
  <si>
    <t>014112</t>
  </si>
  <si>
    <t>POPLATKY ZA SKLÁDKU TYP S-IO (INERTNÍ ODPAD)</t>
  </si>
  <si>
    <t>"vozovkový kryt s asfalt. pojivem (pol. 113337): "44,7*2,2 = 98,340 [A]</t>
  </si>
  <si>
    <t>014132</t>
  </si>
  <si>
    <t>POPLATKY ZA SKLÁDKU TYP S-NO (NEBEZPEČNÝ ODPAD)</t>
  </si>
  <si>
    <t>odstranění nebezpečného odpadu, ČERPÁNO DLE SKUTEČNOSTI SE SOUHLASEM INVESTORA</t>
  </si>
  <si>
    <t>"odstranění mostní izolace (pol. 97817):" 39,76*0,01*1,2 = 0,477 [A]</t>
  </si>
  <si>
    <t>02780</t>
  </si>
  <si>
    <t>POMOC PRÁCE ZŘÍZ NEBO ZAJIŠŤ ZEMNÍKY A SKLÁDKY</t>
  </si>
  <si>
    <t>zajištění prostoru pro deponii vč. nákladů na zřízení a odstranění</t>
  </si>
  <si>
    <t>zahrnuje veškeré náklady spojené s objednatelem požadovanými zařízeními (nezahrnuje poplatky za získanou nebo uloženou zeminu)</t>
  </si>
  <si>
    <t>112227</t>
  </si>
  <si>
    <t>ODSTRANĚNÍ PAŘEZŮ D DO 0,9M, ODVOZ DO 16KM</t>
  </si>
  <si>
    <t>odstranění pařezu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</si>
  <si>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</si>
  <si>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113327</t>
  </si>
  <si>
    <t>ODSTRAN PODKL ZPEVNĚNÝCH PLOCH Z KAMENIVA NESTMEL, ODVOZ DO 16KM</t>
  </si>
  <si>
    <t>podkl. vrstvy vozovky, včetně odvozu</t>
  </si>
  <si>
    <t>"odměřeno v ACAD: "0,2*298+0,2*(26,7+35,8)*1*2 = 84,600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</si>
  <si>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</si>
  <si>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113337</t>
  </si>
  <si>
    <t>ODSTRAN PODKL ZPEVNĚNÝCH PLOCH S ASFALT POJIVEM, ODVOZ DO 16KM</t>
  </si>
  <si>
    <t>podkl. vrstvy vozovky prolité asfaltem a litý asfalt, včetně odvozu</t>
  </si>
  <si>
    <t>"podkladní vrstvy: "0,15*298 = 44,700 [A]</t>
  </si>
  <si>
    <t>113727</t>
  </si>
  <si>
    <t>FRÉZOVÁNÍ ZPEVNĚNÝCH PLOCH ASFALTOVÝCH, ODVOZ DO 16KM</t>
  </si>
  <si>
    <t>frézování celého úseku vč. mostu v tloušťce cca 170 cm, vč. odvozu na skládku investora</t>
  </si>
  <si>
    <t>"odměřeno v ACAD: "0,17*336,7 = 57,239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</si>
  <si>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</si>
  <si>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</si>
  <si>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</si>
  <si>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čerpání vody nad rámec stavebních prací po dobu výstavby spodní stavby, ČERPÁNO SE SOUHLASEM INVESTORA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</si>
  <si>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</si>
  <si>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</si>
  <si>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</si>
  <si>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</si>
  <si>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provizorní zatrubnění toku DN1000, vč. zřízení, pronájmu a odstranění</t>
  </si>
  <si>
    <t>36.000000 = 36,000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</si>
  <si>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</si>
  <si>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122731</t>
  </si>
  <si>
    <t>ODKOPÁVKY A PROKOPÁVKY OBECNÉ TŘ. I, ODVOZ DO 1KM</t>
  </si>
  <si>
    <t>zazubení svahu vlevo za mostem pro rozšíření silničního náspu, vč. odvozu na meziskládku</t>
  </si>
  <si>
    <t>25*2 = 50,000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</si>
  <si>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</si>
  <si>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122737</t>
  </si>
  <si>
    <t>ODKOPÁVKY A PROKOPÁVKY OBECNÉ TŘ. I, ODVOZ DO 16KM</t>
  </si>
  <si>
    <t>odstranění zemní hrázky, dle pol. 17750</t>
  </si>
  <si>
    <t>124737</t>
  </si>
  <si>
    <t>VYKOPÁVKY PRO KORYTA VODOTEČÍ TŘ. I, ODVOZ DO 16KM</t>
  </si>
  <si>
    <t>pročištění koryta</t>
  </si>
  <si>
    <t>"koryto:" 4*30*0,2 = 24,000 [A]_x000d_
 "příkop:" 1*36*0,1 = 3,600 [B]_x000d_
 "Celkem: "A+B = 27,600 [C]</t>
  </si>
  <si>
    <t>výkopy z mezideponie</t>
  </si>
  <si>
    <t>"zpětný zásyp (pol. 17411): "11,84 = 11,840 [A]_x000d_
 "zpětný zásyp (pol. 17310): "12,7 = 12,700 [B]_x000d_
 "Celkem: "A+B = 24,540 [C]</t>
  </si>
  <si>
    <t>125737</t>
  </si>
  <si>
    <t>VYKOPÁVKY ZE ZEMNÍKŮ A SKLÁDEK TŘ. I, ODVOZ DO 16KM</t>
  </si>
  <si>
    <t>odvoz přebytečné zeminy z meziskládky na skládku, vč. odkopu, dopravy a uložení</t>
  </si>
  <si>
    <t>"rozdíl pol. 131831 + 122731 - 12573 - 17411: "220,552+50-24,54-11,84 = 234,172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</si>
  <si>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</si>
  <si>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131831</t>
  </si>
  <si>
    <t>HLOUBENÍ JAM ZAPAŽ I NEPAŽ TŘ. II, ODVOZ DO 1KM</t>
  </si>
  <si>
    <t>výkopy pro demolici (část zeminy použita pro zěptný zásyp) vč. odvozu přebytku na mezideponii</t>
  </si>
  <si>
    <t>"OP1:" 7*10 = 70,000 [A]_x000d_
 "křídlo: "6*11,7 = 70,200 [B]_x000d_
 "OP2: "7,44*10,8 = 80,352 [C]_x000d_
 "Celkem: "A+B+C = 220,552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</si>
  <si>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</si>
  <si>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131837</t>
  </si>
  <si>
    <t>HLOUBENÍ JAM ZAPAŽ I NEPAŽ TŘ. II, ODVOZ DO 16KM</t>
  </si>
  <si>
    <t>Výkop v případě výměny podloží vozovky tl. 0.3 m, vč. odvozu, ČERPÁNO SE SOUHALSEM INVESTORA</t>
  </si>
  <si>
    <t>0.3*4,5*(19,7+28,1) = 64,530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</si>
  <si>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</si>
  <si>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17180</t>
  </si>
  <si>
    <t>ULOŽENÍ SYPANINY DO NÁSYPŮ Z NAKUPOVANÝCH MATERIÁLŮ</t>
  </si>
  <si>
    <t>provedení rozšíření silničního tělesa</t>
  </si>
  <si>
    <t>"vlevo před: "2*23*0,25 = 11,500 [A]_x000d_
 "vlevo za: "6,55*27 = 176,850 [B]_x000d_
 "Celkem: "A+B = 188,350 [C]</t>
  </si>
  <si>
    <t xml:space="preserve">položka zahrnuje:
- kompletní provedení zemní konstrukce (násypového tělesa včetně aktivní zóny) včetně
nákupu a dopravy materiálu dle zadávací 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</si>
  <si>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17310</t>
  </si>
  <si>
    <t>ZEMNÍ KRAJNICE A DOSYPÁVKY SE ZHUTNĚNÍM</t>
  </si>
  <si>
    <t>obsyp líce křídel zeminou vykopanou při výkopech, vč. dovozu z meziskládky</t>
  </si>
  <si>
    <t>"OP1L: "4,7*0,5*1 = 2,350 [A]_x000d_
 "OP1P: "13*0,5*1 = 6,500 [B]_x000d_
 "OP2L: "3,7*0,5*1 = 1,850 [C]_x000d_
 "OP2P: "4*0,5*1 = 2,000 [D]_x000d_
 "Celkem: "A+B+C+D = 12,700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</si>
  <si>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</si>
  <si>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</si>
  <si>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</si>
  <si>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se zhut. zeminou vykopanou při výkopech, vč. dovozu z meziskládky</t>
  </si>
  <si>
    <t>"bok základů:" 3,7*4*0,8 = 11,840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</si>
  <si>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</si>
  <si>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</si>
  <si>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</si>
  <si>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rubu základu nakupovanou zeminou</t>
  </si>
  <si>
    <t>"rub základu OP1: "7,56*1,4+11*1,4 = 25,984 [A]_x000d_
 "rub základu OP2: "7,9*1,4 = 11,060 [B]_x000d_
 "Celkem: "A+B = 37,044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</si>
  <si>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</si>
  <si>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případná výměna podlož vozovky, ČERPÁNO SE SOUHLASEM INVESTORA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</si>
  <si>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</si>
  <si>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17561</t>
  </si>
  <si>
    <t>OBSYP POTRUBÍ A OBJEKTŮ Z HORNIN KAMENITÝCH</t>
  </si>
  <si>
    <t>obsyp rub. drenáže z štěrkodrtí fr. 16/32 mm</t>
  </si>
  <si>
    <t>(7,56+7,9)*0,4*0,4 = 2,474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</si>
  <si>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</si>
  <si>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17750</t>
  </si>
  <si>
    <t>ZEMNÍ HRÁZKY ZE ZEMIN NEPROPUSTNÝCH</t>
  </si>
  <si>
    <t>pytle s pískem pro usměrnění vody</t>
  </si>
  <si>
    <t>2*14,5*1*1,2 = 34,800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</si>
  <si>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</si>
  <si>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18120</t>
  </si>
  <si>
    <t>ÚPRAVA PLÁNĚ SE ZHUTNĚNÍM V HORNINĚ TŘ. II</t>
  </si>
  <si>
    <t>úprava povrchu plán, vyspádování pod ŠD (pol. 53333)</t>
  </si>
  <si>
    <t>475.800000 = 475,800 [A]</t>
  </si>
  <si>
    <t>položka zahrnuje úpravu pláně včetně vyrovnání výškových rozdílů. Míru zhutnění určuje projekt.</t>
  </si>
  <si>
    <t>17581</t>
  </si>
  <si>
    <t>OBSYP POTRUBÍ A OBJEKTŮ Z NAKUPOVANÝCH MATERIÁLŮ</t>
  </si>
  <si>
    <t>lože a obsyp potrubí ze ŠP, ČERPÁNO SE SOUHLASEM INVESTORA DLE SKUTEČNOSTI</t>
  </si>
  <si>
    <t>1,4*10*0,15 = 2,100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</si>
  <si>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</si>
  <si>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11523</t>
  </si>
  <si>
    <t>PŘEVEDENÍ VODY POTRUBÍM DN 300 NEBO ŽLABY R.O. DO 1,0M</t>
  </si>
  <si>
    <t>Provizorní prodloužení potrubí po dobu stavby, ČERPÁNO SE SOUHLASEM INVESTORA DLE SKUTEČNOSTI</t>
  </si>
  <si>
    <t>10 = 10,000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</si>
  <si>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</si>
  <si>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17511</t>
  </si>
  <si>
    <t>OBSYP POTRUBÍ A OBJEKTŮ SE ZHUTNĚNÍM</t>
  </si>
  <si>
    <t>zásyp rýhy v délce úpravy potrubí dešťové kanalizace, ČERPÁNO SE SOUHLASEM INVESTORA DLE SKUTEČNOSTI</t>
  </si>
  <si>
    <t>0,8*1,5*10 = 12,000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</si>
  <si>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</si>
  <si>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</si>
  <si>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</si>
  <si>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21203</t>
  </si>
  <si>
    <t>TRATIVODY KOMPLET Z TRUB NEKOV DN DO 150MM</t>
  </si>
  <si>
    <t>drenáž DN 150mm (vrcholový tlak SN8), vč. geotextílie okolo trubky</t>
  </si>
  <si>
    <t>10+11,5 = 21,500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</si>
  <si>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</si>
  <si>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21341</t>
  </si>
  <si>
    <t>DRENÁŽNÍ VRSTVY Z PLASTBETONU (PLASTMALTY)</t>
  </si>
  <si>
    <t>podélné žebro š. 150 mm v úžlabích</t>
  </si>
  <si>
    <t>"úžlabí: "12*0,15*0,45 = 0,810 [A]_x000d_
 "okolo odvodňovačů: "2*0,1*01 = 0,200 [B]_x000d_
 "Celkem: "A+B = 1,010 [C]</t>
  </si>
  <si>
    <t>Položka zahrnuje:
- dodávku předepsaného materiálu pro drenážní vrstvu, včetně mimostaveništní a vnitrostaveništní dopravy
- provedení drenážní vrstvy předepsaných rozměrů a předepsaného tvaru</t>
  </si>
  <si>
    <t>224325</t>
  </si>
  <si>
    <t>PILOTY ZE ŽELEZOBETONU C30/37</t>
  </si>
  <si>
    <t>piloty z betonu C30/37 půrm. 880 mm, vč. přebetonování 500 mm</t>
  </si>
  <si>
    <t>"OP1: "(4+3)*7,5*0,44*0,44*3,14 = 31,915 [A]_x000d_
 "OP2: "4*7,5*0,44*0,44*3,14 = 18,237 [B]_x000d_
 "Celkem: "A+B = 50,152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</si>
  <si>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
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
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</t>
  </si>
  <si>
    <t>224365</t>
  </si>
  <si>
    <t>VÝZTUŽ PILOT Z OCELI 10505, B500B</t>
  </si>
  <si>
    <t>par. spotřeba 90 kg/m3</t>
  </si>
  <si>
    <t>50,152*0,09 = 4,514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</si>
  <si>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</si>
  <si>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23217A</t>
  </si>
  <si>
    <t>ŠTĚTOVÉ STĚNY BERANĚNÉ Z KOVOVÝCH DÍLCŮ DOČASNÉ (PLOCHA)</t>
  </si>
  <si>
    <t>štětová stěna ze strany toku</t>
  </si>
  <si>
    <t>6*(16+17,2) = 199,200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</si>
  <si>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
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</si>
  <si>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</si>
  <si>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</si>
  <si>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>položka zahrnuje odstranění stěn včetně odvozu a uložení na skládku</t>
  </si>
  <si>
    <t>264141</t>
  </si>
  <si>
    <t>VRTY PRO PILOTY TŘ. I D DO 1000MM</t>
  </si>
  <si>
    <t>délka v hornině tř. I vč. 1.55 m hluchého vrtání</t>
  </si>
  <si>
    <t>"OP1: "(3+4)*4,55 = 31,850 [A]_x000d_
 "OP2: "4*4,55 = 18,200 [B]_x000d_
 "Celkem: "A+B = 50,050 [C]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</si>
  <si>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</si>
  <si>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264241</t>
  </si>
  <si>
    <t>VRTY PRO PILOTY TŘ. II D DO 1000MM</t>
  </si>
  <si>
    <t>délka v hornině ř. II</t>
  </si>
  <si>
    <t>"OP1: "(3+4)*4 = 28,000 [A]_x000d_
 "OP2: "4*4 = 16,000 [B]_x000d_
 "Celkem: "A+B = 44,000 [C]</t>
  </si>
  <si>
    <t>28997</t>
  </si>
  <si>
    <t>OPLÁŠTĚNÍ (ZPEVNĚNÍ) Z GEOTEXTILIE A GEOMŘÍŽOVIN</t>
  </si>
  <si>
    <t>ochrana PE folie v těsnící vrstvě, vykázána 2x plocha ((1+1)x300 g/m2)</t>
  </si>
  <si>
    <t>"rub OP2: "2*2,5*7,56 = 37,800 [A]_x000d_
 "rub OP1: "2*2,5*7,9 = 39,500 [B]_x000d_
 "Celkem: "A+B = 77,300 [C]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</si>
  <si>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</si>
  <si>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</si>
  <si>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</si>
  <si>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těsnící PE fólie v přechodových oblastech mostu</t>
  </si>
  <si>
    <t>"rub OP2: "1*2,5*7,56 = 18,900 [A]_x000d_
 "rub OP1: "1*2,5*7,9 = 19,750 [B]_x000d_
 "Celkem: "A+B = 38,650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</si>
  <si>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</si>
  <si>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</si>
  <si>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</si>
  <si>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</si>
  <si>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</si>
  <si>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</si>
  <si>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 xml:space="preserve">kotevní přípravky říms  na mostě (7,0 kg/ks) á 1 m</t>
  </si>
  <si>
    <t>"levá římsa: "13*7 = 91,000 [A]_x000d_
 "pravá římsa: "14*7 = 98,000 [B]_x000d_
 "Celkem: "A+B = 189,000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</si>
  <si>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</si>
  <si>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</si>
  <si>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</si>
  <si>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C30/37 včetně bednění, dilatačních a sršťovacích spar</t>
  </si>
  <si>
    <t>"levá římsa: "13,4*0,25 = 3,350 [A]_x000d_
 "pravá římsa: "24,53*0,26 = 6,378 [B]_x000d_
 "Celkem: "A+B = 9,728 [C]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</si>
  <si>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</si>
  <si>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</si>
  <si>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</si>
  <si>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říms, parametrická spotřeba 150 kg/m3</t>
  </si>
  <si>
    <t>0,15*9,728 = 1,459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</si>
  <si>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</si>
  <si>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</si>
  <si>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</si>
  <si>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křídla z betonu C30/37 vč. izolačních nátěrů (1xNp + 2xNa)</t>
  </si>
  <si>
    <t>"zídka: "0,5*0,5*10+1*10*1,6 = 18,500 [A]_x000d_
 "křídla OP1: "0,5*(0,7+1,2)*1,95 = 1,853 [B]_x000d_
 "křídla OP2: "0,5*(0,7+1,2)*2 = 1,900 [C]_x000d_
 "Celkem: "A+B+C = 22,253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</si>
  <si>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</si>
  <si>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</si>
  <si>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</si>
  <si>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výztuž křídel, parametrická spotřeba 140 kg/m3</t>
  </si>
  <si>
    <t>0,14*22,253 = 3,115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</si>
  <si>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</si>
  <si>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</si>
  <si>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</si>
  <si>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rámová konstrukce z betonu C30/37, vč. bednění, vč. izolačního nálitku a izolačních nátěrů (1xNp + 2xNa)</t>
  </si>
  <si>
    <t>"Příčel: "0,45*79,3 = 35,685 [A]_x000d_
 "náběh OP1: "8,62*0,15*2 = 2,586 [B]_x000d_
 "náběh OP2: "8,9*0,15*2 = 2,670 [C]_x000d_
 "Dřík OP1: "1,935*1,5*8,62 = 25,020 [D]_x000d_
 "Dřík OP2: "2,005*1,5*8,9 = 26,767 [E]_x000d_
 "Celkem: "A+B+C+D+E = 92,728 [F]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</si>
  <si>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</si>
  <si>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389365</t>
  </si>
  <si>
    <t>VÝZTUŽ MOSTNÍ RÁMOVÉ KONSTRUKCE Z OCELI 10505, B500B</t>
  </si>
  <si>
    <t>parametrická spotřeba 200 kg/m3</t>
  </si>
  <si>
    <t>0,2*92,727 = 18,545 [A]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</si>
  <si>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</si>
  <si>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</si>
  <si>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</si>
  <si>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451312</t>
  </si>
  <si>
    <t>PODKLADNÍ A VÝPLŇOVÉ VRSTVY Z PROSTÉHO BETONU C12/15</t>
  </si>
  <si>
    <t>pod základy a rub. drenáž</t>
  </si>
  <si>
    <t>"OP1: "17,1*0,15 = 2,565 [A]_x000d_
 "OP2: "17,7*0,15 = 2,655 [B]_x000d_
 "rub. drenáž: "0,3*0,7*15,46 = 3,247 [C]_x000d_
 "Celkem: "A+B+C = 8,467 [D]</t>
  </si>
  <si>
    <t>45860</t>
  </si>
  <si>
    <t>VÝPLŇ ZA OPĚRAMI A ZDMI Z MEZEROVITÉHO BETONU</t>
  </si>
  <si>
    <t>zásyp za opěrami mezerovitým betonem, včetně materiálu</t>
  </si>
  <si>
    <t>"OP1: "1,6*7,56+1,6*10,5 = 28,896 [A]_x000d_
 "OP2: "1,85*7,9 = 14,615 [B]_x000d_
 "Celkem: "A+B = 43,511 [C]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</si>
  <si>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</si>
  <si>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</si>
  <si>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</si>
  <si>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rovnanina z lom. kamene vpravo před mostem s urovnaným povrchem a proštěrkováním, kameny 200 kg/ks</t>
  </si>
  <si>
    <t>1,4*47,3*0,7 = 46,354 [A]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</si>
  <si>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</si>
  <si>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</si>
  <si>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</si>
  <si>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zpevnění z lom. kam. tl. 250 mm, beton tl. 200 mm vč. spárování a příčných prahů</t>
  </si>
  <si>
    <t>"křídlo 1L: "0,45*2,65 = 1,193 [A]_x000d_
 "křídlo 2L: "0,45*2,9 = 1,305 [B]_x000d_
 "líc OP1: "0,45*9,3*1,7 = 7,115 [C]_x000d_
 "líc OP2: "0,45*10*1,7 = 7,650 [D]_x000d_
 "křídlo 1P: "0,45*0,8 = 0,360 [E]_x000d_
 "křídlo 2P: "0,45*0,5 = 0,225 [F]_x000d_
 "Celkem: "A+B+C+D+E+F = 17,848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</si>
  <si>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</si>
  <si>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</si>
  <si>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</si>
  <si>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příčný a patní prahy</t>
  </si>
  <si>
    <t>"patní prah zpevnění 400/600 mm: "0,4*0,6*(9,6+9,75) = 4,644 [A]_x000d_
 "v líci opěr: "0,27*(8,62+8,9) = 4,730 [B]_x000d_
 "Celkem: "A+B = 9,374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</si>
  <si>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</si>
  <si>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</t>
  </si>
  <si>
    <t>Komunikace</t>
  </si>
  <si>
    <t>56333</t>
  </si>
  <si>
    <t>VOZOVKOVÉ VRSTVY ZE ŠTĚRKODRTI TL. DO 150MM</t>
  </si>
  <si>
    <t>vrstva ŠDA</t>
  </si>
  <si>
    <t>"1. vrstva: "135+205,2 = 340,200 [A]_x000d_
 "rozšíření: "1.5*(20,75+10,75+26,3+32,6) = 135,600 [B]_x000d_
 "Celkem: "A+B = 475,800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</si>
  <si>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</si>
  <si>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</si>
  <si>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</si>
  <si>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"2. vrstva: "137,3+207,6 = 344,900 [A]_x000d_
 "rozšíření: "0.5*(21,25+11,25+26,8+33,1) = 46,200 [B]_x000d_
 "Celkem: "A+B = 391,100 [C]</t>
  </si>
  <si>
    <t>56962</t>
  </si>
  <si>
    <t>ZPEVNĚNÍ KRAJNIC Z RECYKLOVANÉHO MATERIÁLU TL DO 100MM</t>
  </si>
  <si>
    <t>zpevnění krajnice</t>
  </si>
  <si>
    <t>"vlevo: "22*1+18*1+0.75*10 = 47,500 [A]_x000d_
 "vpravo: "14*1+9*1.5+20*0.75 = 42,500 [B]_x000d_
 "Celkem: "A+B = 90,000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</si>
  <si>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</si>
  <si>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572121</t>
  </si>
  <si>
    <t>INFILTRAČNÍ POSTŘIK ASFALTOVÝ DO 1,0KG/M2</t>
  </si>
  <si>
    <t>na 2. vrstvě ŠdA s posypem</t>
  </si>
  <si>
    <t>391.100000 = 391,100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</si>
  <si>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</si>
  <si>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</si>
  <si>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</si>
  <si>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0,5 kg/m2</t>
  </si>
  <si>
    <t>"na podkladní vrstvě : "363,76 = 363,760 [A]_x000d_
 "na ložné vrstvě: "457,59 = 457,590 [B]_x000d_
 "Celkem: "A+B = 821,350 [C]</t>
  </si>
  <si>
    <t>574A34</t>
  </si>
  <si>
    <t>ASFALTOVÝ BETON PRO OBRUSNÉ VRSTVY ACO 11+, 11S TL. 40MM</t>
  </si>
  <si>
    <t>obrusná vrstva ACO 11+ (plocha odměřena z CAD)</t>
  </si>
  <si>
    <t>452.500000 = 452,500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</si>
  <si>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</si>
  <si>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</si>
  <si>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</si>
  <si>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 xml:space="preserve">ochrana izolace ACO11+  tl. 45 mm na mostě</t>
  </si>
  <si>
    <t>574C56</t>
  </si>
  <si>
    <t>ASFALTOVÝ BETON PRO LOŽNÍ VRSTVY ACL 16+, 16S TL. 60MM</t>
  </si>
  <si>
    <t xml:space="preserve">ložná vrstva ACL 16+  (plocha odměřena z CAD)</t>
  </si>
  <si>
    <t>"plocha: "141,9+212,4 = 354,300 [A]_x000d_
 "rozšíření: "0.1*(22,25+12,25+27,8+34,1) = 9,640 [B]_x000d_
 "Celkem: "A+B = 363,940 [C]</t>
  </si>
  <si>
    <t>574E46</t>
  </si>
  <si>
    <t>ASFALTOVÝ BETON PRO PODKLADNÍ VRSTVY ACP 16+, 16S TL. 50MM</t>
  </si>
  <si>
    <t>podkladní vrstva ACP 16+ (plocha odměřena z CAD)</t>
  </si>
  <si>
    <t>"plocha: "139,6+210 = 349,600 [A]_x000d_
 "rozšíření: "0.15*(21,75+11,75+27,3+33,6) = 14,160 [B]_x000d_
 "Celkem: "A+B = 363,760 [C]</t>
  </si>
  <si>
    <t>58920</t>
  </si>
  <si>
    <t>VÝPLŇ SPAR MODIFIKOVANÝM ASFALTEM</t>
  </si>
  <si>
    <t>výplň spáry vozovka - římsa s předtěsněním</t>
  </si>
  <si>
    <t>"levá římsa: "13,46 = 13,460 [A]_x000d_
 "pravá římsa: "24,35 = 24,350 [B]_x000d_
 "Celkem: "A+B = 37,810 [C]</t>
  </si>
  <si>
    <t>položka zahrnuje:
- dodávku předepsaného materiálu
- vyčištění a výplň spar tímto materiálem</t>
  </si>
  <si>
    <t>58950</t>
  </si>
  <si>
    <t>VÝPLŇ SPAR PRYŽOVOU VLOŽKOU</t>
  </si>
  <si>
    <t>6</t>
  </si>
  <si>
    <t>Úpravy povrchů, podlahy, výplně otvorů</t>
  </si>
  <si>
    <t>62592</t>
  </si>
  <si>
    <t>ÚPRAVA POVRCHU BETONOVÝCH PLOCH A KONSTRUKCÍ - STRIÁŽ</t>
  </si>
  <si>
    <t>striáž horního povrchu říms</t>
  </si>
  <si>
    <t>"levá římsa: "0,6*13,3 = 7,980 [A]_x000d_
 "pravá římsa: "0,6*24,5 = 14,700 [B]_x000d_
 "Celkem: "A+B = 22,680 [C]</t>
  </si>
  <si>
    <t>položka zahrnuje:
- provedení předepsané úpravy</t>
  </si>
  <si>
    <t>7</t>
  </si>
  <si>
    <t>Přidružená stavební výroba</t>
  </si>
  <si>
    <t>711112</t>
  </si>
  <si>
    <t>IZOLACE BĚŽNÝCH KONSTRUKCÍ PROTI ZEMNÍ VLHKOSTI ASFALTOVÝMI PÁSY</t>
  </si>
  <si>
    <t>izolace rubu opěr a křídel</t>
  </si>
  <si>
    <t>"OP 1: "1,95*9,45 = 18,428 [A]_x000d_
 "OP 2: "2*9,8 = 19,600 [B]_x000d_
 "Celkem: "A+B = 38,028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</si>
  <si>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</si>
  <si>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</si>
  <si>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</si>
  <si>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NAIP tl. 5 mm, vč. úpravy povrchu podkladu dle TKP</t>
  </si>
  <si>
    <t>"horní povrch příčle: "105,5 = 105,500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</si>
  <si>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</si>
  <si>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</si>
  <si>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</si>
  <si>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s hliníkovou vložkou</t>
  </si>
  <si>
    <t>"Levá římsa: "12*0,67 = 8,040 [A]_x000d_
 "Pravá římsa: "12*0,65 = 7,800 [B]_x000d_
 "Přetažení 0.5 m na křídla: "4*0,5*0,5 = 1,000 [C]_x000d_
 "Celkem: "A+B+C = 16,840 [D]</t>
  </si>
  <si>
    <t xml:space="preserve">položka zahrnuje:
- dodání  předepsaného ochranného materiálu
- zřízení ochrany izolace</t>
  </si>
  <si>
    <t>711509</t>
  </si>
  <si>
    <t>OCHRANA IZOLACE NA POVRCHU TEXTILIÍ</t>
  </si>
  <si>
    <t>ochrana izolace, vykázáno bez přesahů, rubové plochy - 2x300 g/m2, lícové plochy - 1x300 g/m2</t>
  </si>
  <si>
    <t>"rubové plochy dle pol. 711112:" 2*38,028 = 76,056 [A]_x000d_
 "rub zdi: "2*1,9*10 = 38,000 [B]_x000d_
 "líc OP1: "1*13,5*0,5 = 6,750 [C]_x000d_
 "líc OP2: "1*13,8*0,5 = 6,900 [D]_x000d_
 "líc zdi: "1*11*1,5 = 16,500 [E]_x000d_
 "Celkem: "A+B+C+D+E = 144,206 [F]</t>
  </si>
  <si>
    <t>78382</t>
  </si>
  <si>
    <t>NÁTĚRY BETON KONSTR TYP S2 (OS-B)</t>
  </si>
  <si>
    <t>horní povrch říms</t>
  </si>
  <si>
    <t>"levá římsa: "13,3*0,6 = 7,980 [A]_x000d_
 "pravá římsa: "24,5*0,6 = 14,700 [B]_x000d_
 "konzola NK: "2*9*0,65 = 11,700 [C]_x000d_
 "Celkem: "A+B+C = 34,380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</si>
  <si>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</si>
  <si>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</si>
  <si>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</si>
  <si>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obrub říms</t>
  </si>
  <si>
    <t>"levá římsa: "0,3*13,3 = 3,990 [A]_x000d_
 "pravá římsa: "0,3*24,5 = 7,350 [B]_x000d_
 "Celkem: "A+B = 11,340 [C]</t>
  </si>
  <si>
    <t>8</t>
  </si>
  <si>
    <t>Potrubí</t>
  </si>
  <si>
    <t>87434</t>
  </si>
  <si>
    <t>POTRUBÍ Z TRUB PLASTOVÝCH ODPADNÍCH DN DO 200MM</t>
  </si>
  <si>
    <t>prostupy pro rubovou drenáž skrz křídla</t>
  </si>
  <si>
    <t>2*0,5 = 1,000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</si>
  <si>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</si>
  <si>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89536</t>
  </si>
  <si>
    <t>DRENÁŽNÍ VÝUSŤ Z PROST BETONU</t>
  </si>
  <si>
    <t>vyústění rubové drenáže dle VL4 ve svahu na povodní straně</t>
  </si>
  <si>
    <t xml:space="preserve">položka zahrnuje:
- dodání  čerstvého  betonu  (betonové  směsi)  požadované  kvality,  jeho  uložení  do požadovaného tvaru, ošetření a ochranu betonu,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povrchu pro položení požadované izolace, povlaků a nátěrů, případně vyspravení,
- nátěry zabraňující soudržnost betonu a bednění,
- opatření  povrchů  betonu  izolací  proti zemní vlhkosti v částech, kde přijdou do styku se zeminou nebo kamenivem</t>
  </si>
  <si>
    <t>87445</t>
  </si>
  <si>
    <t>POTRUBÍ Z TRUB PLASTOVÝCH ODPADNÍCH DN DO 300MM</t>
  </si>
  <si>
    <t>úprava dešťové kanalizace u křídla 1L (nově vybudovaná - nezaměřená), ČERPÁNO SE SOUHLASEM INVESTORA DLE SKUTEČNOSTI</t>
  </si>
  <si>
    <t>10 10 = 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</si>
  <si>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</si>
  <si>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opetonování vyústění potrubí deěťové kanalizace, ČERPÁNO SE SOUHLASEM INVESTORA DLE SKUTEČNOSTI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</si>
  <si>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</si>
  <si>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9</t>
  </si>
  <si>
    <t>Ostatní konstrukce a práce</t>
  </si>
  <si>
    <t>9113B1</t>
  </si>
  <si>
    <t>SVODIDLO OCEL SILNIČ JEDNOSTR, ÚROVEŇ ZADRŽ H1 -DODÁVKA A MONTÁŽ</t>
  </si>
  <si>
    <t>silniční svodidlo v předpolích mostu vč. ukonční výškovými náběhy</t>
  </si>
  <si>
    <t>40+35 = 75,000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</si>
  <si>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</si>
  <si>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</si>
  <si>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</si>
  <si>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demontáž silničních svodidel na mostě vč. odvozu na skládku investora s protokolárním předáním</t>
  </si>
  <si>
    <t>27,2+27 = 54,200 [A]</t>
  </si>
  <si>
    <t>položka zahrnuje:
- demontáž a odstranění zařízení
- jeho odvoz na předepsané místo</t>
  </si>
  <si>
    <t>9117C1</t>
  </si>
  <si>
    <t>SVOD OCEL ZÁBRADEL ÚROVEŇ ZADRŽ H2 - DODÁVKA A MONTÁŽ</t>
  </si>
  <si>
    <t>zábradelní svodidlo se svislou výplní a úrovní zaržení H2</t>
  </si>
  <si>
    <t>16+26 = 42,000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</si>
  <si>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</si>
  <si>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91225</t>
  </si>
  <si>
    <t>SMĚROVÉ SLOUPKY KOVOVÉ VČET ODRAZ PÁSKU</t>
  </si>
  <si>
    <t>6x modrá odrazka ve svodnici</t>
  </si>
  <si>
    <t>položka zahrnuje:
- dodání a osazení sloupku včetně nutných zemních prací
- vnitrostaveništní a mimostaveništní doprava
- odrazky plastové nebo z retroreflexní fólie</t>
  </si>
  <si>
    <t>6x oražnová/bílá ve svodnici</t>
  </si>
  <si>
    <t>91228</t>
  </si>
  <si>
    <t>SMĚROVÉ SLOUPKY Z PLAST HMOT VČETNĚ ODRAZNÉHO PÁSKU</t>
  </si>
  <si>
    <t>2x červený sloupek u sjezdu</t>
  </si>
  <si>
    <t>91345</t>
  </si>
  <si>
    <t>NIVELAČNÍ ZNAČKY KOVOVÉ</t>
  </si>
  <si>
    <t>na římsách mostu (v osách uložení mostu, uprostřed rozpětí a na koncích křídel) vč. osazení</t>
  </si>
  <si>
    <t>2*5 = 10,000 [A]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</si>
  <si>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</si>
  <si>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</si>
  <si>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</si>
  <si>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letopočet opravy</t>
  </si>
  <si>
    <t>položka zahrnuje štítek s evidenčním číslem mostu, sloupek dopravní značky včetně osazení a nutných zemních prací a zabetonování</t>
  </si>
  <si>
    <t>914131</t>
  </si>
  <si>
    <t>DOPRAVNÍ ZNAČKY ZÁKLADNÍ VELIKOSTI OCELOVÉ FÓLIE TŘ 2 - DODÁVKA A MONTÁŽ</t>
  </si>
  <si>
    <t>vč. sloupků a patek</t>
  </si>
  <si>
    <t>4.000000 = 4,000 [A]</t>
  </si>
  <si>
    <t>položka zahrnuje:
- dodávku a montáž značek v požadovaném provedení</t>
  </si>
  <si>
    <t>914133</t>
  </si>
  <si>
    <t>DOPRAVNÍ ZNAČKY ZÁKLADNÍ VELIKOSTI OCELOVÉ FÓLIE TŘ 2 - DEMONTÁŽ</t>
  </si>
  <si>
    <t>demonáž ev.č. mostu vč. odvozu na skládku investora s protokolárním předáním</t>
  </si>
  <si>
    <t>2.000000 = 2,000 [A]</t>
  </si>
  <si>
    <t>Položka zahrnuje odstranění, demontáž a odklizení materiálu s odvozem na předepsané místo</t>
  </si>
  <si>
    <t>917223</t>
  </si>
  <si>
    <t>SILNIČNÍ A CHODNÍKOVÉ OBRUBY Z BETONOVÝCH OBRUBNÍKŮ ŠÍŘ 100MM</t>
  </si>
  <si>
    <t>chodníkové obruby 100/200mm vč. klínových</t>
  </si>
  <si>
    <t>"vlevo před: "1,55 = 1,550 [A]_x000d_
 "vpravo před: "2,55 = 2,550 [B]_x000d_
 "vlevo za: "7,2 = 7,200 [C]_x000d_
 "vpravo za: "1,55 = 1,550 [D]_x000d_
 "Celkem: "A+B+C+D = 12,850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</si>
  <si>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</si>
  <si>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</si>
  <si>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</si>
  <si>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obruby 150/250mm, vč. klínových</t>
  </si>
  <si>
    <t>1+2+1,5+1 = 5,500 [A]</t>
  </si>
  <si>
    <t>919111</t>
  </si>
  <si>
    <t>ŘEZÁNÍ ASFALTOVÉHO KRYTU VOZOVEK TL DO 50MM</t>
  </si>
  <si>
    <t>na rubu rámu 40 x 20 mm</t>
  </si>
  <si>
    <t>7,56+7,9 = 15,460 [A]</t>
  </si>
  <si>
    <t>položka zahrnuje řezání vozovkové vrstvy v předepsané tloušťce, včetně spotřeby vody</t>
  </si>
  <si>
    <t>919112</t>
  </si>
  <si>
    <t>ŘEZÁNÍ ASFALTOVÉHO KRYTU VOZOVEK TL DO 100MM</t>
  </si>
  <si>
    <t>v místě napojení vozovky na stávající stav</t>
  </si>
  <si>
    <t>4,7+4,5 = 9,200 [A]</t>
  </si>
  <si>
    <t>931182</t>
  </si>
  <si>
    <t>VÝPLŇ DILATAČNÍCH SPAR Z POLYSTYRENU TL 20MM</t>
  </si>
  <si>
    <t>dilatační spáry</t>
  </si>
  <si>
    <t>"mezi zdí a rámem: "1,85 = 1,850 [A]</t>
  </si>
  <si>
    <t>položka zahrnuje dodávku a osazení předepsaného materiálu, očištění ploch spáry před úpravou, očištění okolí spáry po úpravě</t>
  </si>
  <si>
    <t>931326</t>
  </si>
  <si>
    <t>TĚSNĚNÍ DILATAČ SPAR ASF ZÁLIVKOU MODIFIK PRŮŘ DO 800MM2</t>
  </si>
  <si>
    <t>utěsnění řezaného krytu 40 x 20 mm</t>
  </si>
  <si>
    <t>"dle pol. 919111: "15,46 = 15,460 [A]</t>
  </si>
  <si>
    <t>položka zahrnuje dodávku a osazení předepsaného materiálu, očištění ploch spáry před úpravou, očištění okolí spáry po úpravě
nezahrnuje těsnící profil</t>
  </si>
  <si>
    <t>931327</t>
  </si>
  <si>
    <t>TĚSNĚNÍ DILATAČ SPAR ASF ZÁLIVKOU MODIFIK PRŮŘ DO 1000MM2</t>
  </si>
  <si>
    <t>napojení na st. stav</t>
  </si>
  <si>
    <t>"dle pol. 919112: "9,2 = 9,200 [A]</t>
  </si>
  <si>
    <t>931336</t>
  </si>
  <si>
    <t>TĚSNĚNÍ DILATAČNÍCH SPAR POLYURETANOVÝM TMELEM PRŮŘEZU DO 800MM2</t>
  </si>
  <si>
    <t>vč. předtěsnění</t>
  </si>
  <si>
    <t>"mezi zdí a rámem: "4 = 4,000 [A]</t>
  </si>
  <si>
    <t>933333</t>
  </si>
  <si>
    <t>ZKOUŠKA INTEGRITY ULTRAZVUKEM ODRAZ METOD PIT PILOT SYSTÉMOVÝCH</t>
  </si>
  <si>
    <t>Zkoušky PIT na pilotách prům. 880 mm</t>
  </si>
  <si>
    <t>4+4+3 = 11,000 [A]</t>
  </si>
  <si>
    <t>Položka obsahuje podklady a dokumentaci zkoušky;
- případné stavební práce spojené s přípravou a provedením zkoušky;
- veškerá zkušební a měřící zařízení vč. opotřebení a nájmu;
- výpomoce při vlastní zkoušce;
- provedení vlastní zkoušky a její vyhodnocení.</t>
  </si>
  <si>
    <t>935212</t>
  </si>
  <si>
    <t>PŘÍKOPOVÉ ŽLABY Z BETON TVÁRNIC ŠÍŘ DO 600MM DO BETONU TL 100MM</t>
  </si>
  <si>
    <t>příkopový žlab vlevo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</si>
  <si>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</si>
  <si>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936532</t>
  </si>
  <si>
    <t>MOSTNÍ ODVODŇOVACÍ SOUPRAVA 300/500</t>
  </si>
  <si>
    <t>mostní odvodňovač s volným výtokem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</si>
  <si>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</si>
  <si>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94890</t>
  </si>
  <si>
    <t>PODPĚRNÉ SKRUŽE - ZŘÍZENÍ A ODSTRANĚNÍ</t>
  </si>
  <si>
    <t>M3OP</t>
  </si>
  <si>
    <t>skruž NK vč. založení</t>
  </si>
  <si>
    <t>8,81*9*1,42 = 112,592 [A]</t>
  </si>
  <si>
    <t>Položka zahrnuje dovoz, montáž, údržbu, opotřebení (nájemné), demontáž, konzervaci, odvoz.</t>
  </si>
  <si>
    <t>966137</t>
  </si>
  <si>
    <t>BOURÁNÍ KONSTRUKCÍ Z KAMENE NA MC S ODVOZEM DO 16KM</t>
  </si>
  <si>
    <t>demolice stávajícího mostu</t>
  </si>
  <si>
    <t>"OP1: "1*1,5*6 = 9,000 [A]_x000d_
 "OP2: "1*1,5*6 = 9,000 [B]_x000d_
 "část základů: "2*0,5*0,6*6 = 3,600 [C]_x000d_
 "křídla: "4*0,7*1,7*2,25 = 10,710 [D]_x000d_
 "Celkem: "A+B+C+D = 32,310 [E]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</si>
  <si>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</si>
  <si>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966167</t>
  </si>
  <si>
    <t>BOURÁNÍ KONSTRUKCÍ ZE ŽELEZOBETONU S ODVOZEM DO 16KM</t>
  </si>
  <si>
    <t>"ŽB římsy:" 0,47*0,2*(10,7+10,5) = 1,993 [A]_x000d_
 "NK: "1,75*7,1+14*0,2*0,075+2*5,95*0,145 = 14,361 [B]_x000d_
 "úložný práh: "2*6*0,2 = 2,400 [C]_x000d_
 "Celkem: "A+B+C = 18,754 [D]</t>
  </si>
  <si>
    <t>97817</t>
  </si>
  <si>
    <t>ODSTRANĚNÍ MOSTNÍ IZOLACE</t>
  </si>
  <si>
    <t>původní izolace tl. 10 mm (pokud byla použita), včetně odvozu</t>
  </si>
  <si>
    <t>5,6*7,1 = 39,760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</si>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</sst>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'002'!I3</f>
        <v>0</v>
      </c>
      <c r="D10" s="9">
        <f>SUMIFS('002'!O:O,'002'!A:A,"P")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182'!I3</f>
        <v>0</v>
      </c>
      <c r="D11" s="9">
        <f>SUMIFS('SO 182'!O:O,'SO 182'!A:A,"P")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SUMIFS(I8:I78,A8:A78,"SD")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SUMIFS(I9:I61,A9:A61,"P")</f>
        <v>0</v>
      </c>
      <c r="J8" s="34"/>
    </row>
    <row r="9">
      <c r="A9" s="35" t="s">
        <v>37</v>
      </c>
      <c r="B9" s="35">
        <v>1</v>
      </c>
      <c r="C9" s="36" t="s">
        <v>38</v>
      </c>
      <c r="D9" s="35" t="s">
        <v>39</v>
      </c>
      <c r="E9" s="37" t="s">
        <v>40</v>
      </c>
      <c r="F9" s="38" t="s">
        <v>41</v>
      </c>
      <c r="G9" s="39">
        <v>1</v>
      </c>
      <c r="H9" s="40">
        <v>0</v>
      </c>
      <c r="I9" s="41">
        <f>ROUND(G9*H9,P4)</f>
        <v>0</v>
      </c>
      <c r="J9" s="38" t="s">
        <v>42</v>
      </c>
      <c r="O9" s="42">
        <f>I9*0.21</f>
        <v>0</v>
      </c>
      <c r="P9">
        <v>3</v>
      </c>
    </row>
    <row r="10">
      <c r="A10" s="35" t="s">
        <v>43</v>
      </c>
      <c r="B10" s="43"/>
      <c r="C10" s="44"/>
      <c r="D10" s="44"/>
      <c r="E10" s="37" t="s">
        <v>44</v>
      </c>
      <c r="F10" s="44"/>
      <c r="G10" s="44"/>
      <c r="H10" s="44"/>
      <c r="I10" s="44"/>
      <c r="J10" s="45"/>
    </row>
    <row r="11" ht="60">
      <c r="A11" s="35" t="s">
        <v>45</v>
      </c>
      <c r="B11" s="43"/>
      <c r="C11" s="44"/>
      <c r="D11" s="44"/>
      <c r="E11" s="37" t="s">
        <v>46</v>
      </c>
      <c r="F11" s="44"/>
      <c r="G11" s="44"/>
      <c r="H11" s="44"/>
      <c r="I11" s="44"/>
      <c r="J11" s="45"/>
    </row>
    <row r="12">
      <c r="A12" s="35" t="s">
        <v>37</v>
      </c>
      <c r="B12" s="35">
        <v>2</v>
      </c>
      <c r="C12" s="36" t="s">
        <v>47</v>
      </c>
      <c r="D12" s="35" t="s">
        <v>39</v>
      </c>
      <c r="E12" s="37" t="s">
        <v>48</v>
      </c>
      <c r="F12" s="38" t="s">
        <v>41</v>
      </c>
      <c r="G12" s="39">
        <v>1</v>
      </c>
      <c r="H12" s="40">
        <v>0</v>
      </c>
      <c r="I12" s="41">
        <f>ROUND(G12*H12,P4)</f>
        <v>0</v>
      </c>
      <c r="J12" s="38" t="s">
        <v>42</v>
      </c>
      <c r="O12" s="42">
        <f>I12*0.21</f>
        <v>0</v>
      </c>
      <c r="P12">
        <v>3</v>
      </c>
    </row>
    <row r="13" ht="30">
      <c r="A13" s="35" t="s">
        <v>43</v>
      </c>
      <c r="B13" s="43"/>
      <c r="C13" s="44"/>
      <c r="D13" s="44"/>
      <c r="E13" s="37" t="s">
        <v>49</v>
      </c>
      <c r="F13" s="44"/>
      <c r="G13" s="44"/>
      <c r="H13" s="44"/>
      <c r="I13" s="44"/>
      <c r="J13" s="45"/>
    </row>
    <row r="14" ht="60">
      <c r="A14" s="35" t="s">
        <v>45</v>
      </c>
      <c r="B14" s="43"/>
      <c r="C14" s="44"/>
      <c r="D14" s="44"/>
      <c r="E14" s="37" t="s">
        <v>46</v>
      </c>
      <c r="F14" s="44"/>
      <c r="G14" s="44"/>
      <c r="H14" s="44"/>
      <c r="I14" s="44"/>
      <c r="J14" s="45"/>
    </row>
    <row r="15">
      <c r="A15" s="35" t="s">
        <v>37</v>
      </c>
      <c r="B15" s="35">
        <v>3</v>
      </c>
      <c r="C15" s="36" t="s">
        <v>50</v>
      </c>
      <c r="D15" s="35" t="s">
        <v>39</v>
      </c>
      <c r="E15" s="37" t="s">
        <v>51</v>
      </c>
      <c r="F15" s="38" t="s">
        <v>41</v>
      </c>
      <c r="G15" s="39">
        <v>1</v>
      </c>
      <c r="H15" s="40">
        <v>0</v>
      </c>
      <c r="I15" s="41">
        <f>ROUND(G15*H15,P4)</f>
        <v>0</v>
      </c>
      <c r="J15" s="38" t="s">
        <v>42</v>
      </c>
      <c r="O15" s="42">
        <f>I15*0.21</f>
        <v>0</v>
      </c>
      <c r="P15">
        <v>3</v>
      </c>
    </row>
    <row r="16">
      <c r="A16" s="35" t="s">
        <v>43</v>
      </c>
      <c r="B16" s="43"/>
      <c r="C16" s="44"/>
      <c r="D16" s="44"/>
      <c r="E16" s="37" t="s">
        <v>52</v>
      </c>
      <c r="F16" s="44"/>
      <c r="G16" s="44"/>
      <c r="H16" s="44"/>
      <c r="I16" s="44"/>
      <c r="J16" s="45"/>
    </row>
    <row r="17">
      <c r="A17" s="35" t="s">
        <v>53</v>
      </c>
      <c r="B17" s="43"/>
      <c r="C17" s="44"/>
      <c r="D17" s="44"/>
      <c r="E17" s="46" t="s">
        <v>54</v>
      </c>
      <c r="F17" s="44"/>
      <c r="G17" s="44"/>
      <c r="H17" s="44"/>
      <c r="I17" s="44"/>
      <c r="J17" s="45"/>
    </row>
    <row r="18" ht="30">
      <c r="A18" s="35" t="s">
        <v>45</v>
      </c>
      <c r="B18" s="43"/>
      <c r="C18" s="44"/>
      <c r="D18" s="44"/>
      <c r="E18" s="37" t="s">
        <v>55</v>
      </c>
      <c r="F18" s="44"/>
      <c r="G18" s="44"/>
      <c r="H18" s="44"/>
      <c r="I18" s="44"/>
      <c r="J18" s="45"/>
    </row>
    <row r="19">
      <c r="A19" s="35" t="s">
        <v>37</v>
      </c>
      <c r="B19" s="35">
        <v>4</v>
      </c>
      <c r="C19" s="36" t="s">
        <v>56</v>
      </c>
      <c r="D19" s="35" t="s">
        <v>39</v>
      </c>
      <c r="E19" s="37" t="s">
        <v>57</v>
      </c>
      <c r="F19" s="38" t="s">
        <v>41</v>
      </c>
      <c r="G19" s="39">
        <v>1</v>
      </c>
      <c r="H19" s="40">
        <v>0</v>
      </c>
      <c r="I19" s="41">
        <f>ROUND(G19*H19,P4)</f>
        <v>0</v>
      </c>
      <c r="J19" s="38" t="s">
        <v>42</v>
      </c>
      <c r="O19" s="42">
        <f>I19*0.21</f>
        <v>0</v>
      </c>
      <c r="P19">
        <v>3</v>
      </c>
    </row>
    <row r="20" ht="30">
      <c r="A20" s="35" t="s">
        <v>43</v>
      </c>
      <c r="B20" s="43"/>
      <c r="C20" s="44"/>
      <c r="D20" s="44"/>
      <c r="E20" s="37" t="s">
        <v>58</v>
      </c>
      <c r="F20" s="44"/>
      <c r="G20" s="44"/>
      <c r="H20" s="44"/>
      <c r="I20" s="44"/>
      <c r="J20" s="45"/>
    </row>
    <row r="21" ht="30">
      <c r="A21" s="35" t="s">
        <v>45</v>
      </c>
      <c r="B21" s="43"/>
      <c r="C21" s="44"/>
      <c r="D21" s="44"/>
      <c r="E21" s="37" t="s">
        <v>59</v>
      </c>
      <c r="F21" s="44"/>
      <c r="G21" s="44"/>
      <c r="H21" s="44"/>
      <c r="I21" s="44"/>
      <c r="J21" s="45"/>
    </row>
    <row r="22">
      <c r="A22" s="35" t="s">
        <v>37</v>
      </c>
      <c r="B22" s="35">
        <v>5</v>
      </c>
      <c r="C22" s="36" t="s">
        <v>60</v>
      </c>
      <c r="D22" s="35" t="s">
        <v>61</v>
      </c>
      <c r="E22" s="37" t="s">
        <v>62</v>
      </c>
      <c r="F22" s="38" t="s">
        <v>41</v>
      </c>
      <c r="G22" s="39">
        <v>1</v>
      </c>
      <c r="H22" s="40">
        <v>0</v>
      </c>
      <c r="I22" s="41">
        <f>ROUND(G22*H22,P4)</f>
        <v>0</v>
      </c>
      <c r="J22" s="38" t="s">
        <v>42</v>
      </c>
      <c r="O22" s="42">
        <f>I22*0.21</f>
        <v>0</v>
      </c>
      <c r="P22">
        <v>3</v>
      </c>
    </row>
    <row r="23">
      <c r="A23" s="35" t="s">
        <v>43</v>
      </c>
      <c r="B23" s="43"/>
      <c r="C23" s="44"/>
      <c r="D23" s="44"/>
      <c r="E23" s="37" t="s">
        <v>63</v>
      </c>
      <c r="F23" s="44"/>
      <c r="G23" s="44"/>
      <c r="H23" s="44"/>
      <c r="I23" s="44"/>
      <c r="J23" s="45"/>
    </row>
    <row r="24" ht="30">
      <c r="A24" s="35" t="s">
        <v>45</v>
      </c>
      <c r="B24" s="43"/>
      <c r="C24" s="44"/>
      <c r="D24" s="44"/>
      <c r="E24" s="37" t="s">
        <v>59</v>
      </c>
      <c r="F24" s="44"/>
      <c r="G24" s="44"/>
      <c r="H24" s="44"/>
      <c r="I24" s="44"/>
      <c r="J24" s="45"/>
    </row>
    <row r="25">
      <c r="A25" s="35" t="s">
        <v>37</v>
      </c>
      <c r="B25" s="35">
        <v>6</v>
      </c>
      <c r="C25" s="36" t="s">
        <v>60</v>
      </c>
      <c r="D25" s="35" t="s">
        <v>64</v>
      </c>
      <c r="E25" s="37" t="s">
        <v>62</v>
      </c>
      <c r="F25" s="38" t="s">
        <v>41</v>
      </c>
      <c r="G25" s="39">
        <v>1</v>
      </c>
      <c r="H25" s="40">
        <v>0</v>
      </c>
      <c r="I25" s="41">
        <f>ROUND(G25*H25,P4)</f>
        <v>0</v>
      </c>
      <c r="J25" s="38" t="s">
        <v>42</v>
      </c>
      <c r="O25" s="42">
        <f>I25*0.21</f>
        <v>0</v>
      </c>
      <c r="P25">
        <v>3</v>
      </c>
    </row>
    <row r="26">
      <c r="A26" s="35" t="s">
        <v>43</v>
      </c>
      <c r="B26" s="43"/>
      <c r="C26" s="44"/>
      <c r="D26" s="44"/>
      <c r="E26" s="37" t="s">
        <v>65</v>
      </c>
      <c r="F26" s="44"/>
      <c r="G26" s="44"/>
      <c r="H26" s="44"/>
      <c r="I26" s="44"/>
      <c r="J26" s="45"/>
    </row>
    <row r="27" ht="30">
      <c r="A27" s="35" t="s">
        <v>45</v>
      </c>
      <c r="B27" s="43"/>
      <c r="C27" s="44"/>
      <c r="D27" s="44"/>
      <c r="E27" s="37" t="s">
        <v>59</v>
      </c>
      <c r="F27" s="44"/>
      <c r="G27" s="44"/>
      <c r="H27" s="44"/>
      <c r="I27" s="44"/>
      <c r="J27" s="45"/>
    </row>
    <row r="28">
      <c r="A28" s="35" t="s">
        <v>37</v>
      </c>
      <c r="B28" s="35">
        <v>7</v>
      </c>
      <c r="C28" s="36" t="s">
        <v>60</v>
      </c>
      <c r="D28" s="35" t="s">
        <v>66</v>
      </c>
      <c r="E28" s="37" t="s">
        <v>62</v>
      </c>
      <c r="F28" s="38" t="s">
        <v>41</v>
      </c>
      <c r="G28" s="39">
        <v>1</v>
      </c>
      <c r="H28" s="40">
        <v>0</v>
      </c>
      <c r="I28" s="41">
        <f>ROUND(G28*H28,P4)</f>
        <v>0</v>
      </c>
      <c r="J28" s="38" t="s">
        <v>42</v>
      </c>
      <c r="O28" s="42">
        <f>I28*0.21</f>
        <v>0</v>
      </c>
      <c r="P28">
        <v>3</v>
      </c>
    </row>
    <row r="29">
      <c r="A29" s="35" t="s">
        <v>43</v>
      </c>
      <c r="B29" s="43"/>
      <c r="C29" s="44"/>
      <c r="D29" s="44"/>
      <c r="E29" s="37" t="s">
        <v>67</v>
      </c>
      <c r="F29" s="44"/>
      <c r="G29" s="44"/>
      <c r="H29" s="44"/>
      <c r="I29" s="44"/>
      <c r="J29" s="45"/>
    </row>
    <row r="30" ht="30">
      <c r="A30" s="35" t="s">
        <v>45</v>
      </c>
      <c r="B30" s="43"/>
      <c r="C30" s="44"/>
      <c r="D30" s="44"/>
      <c r="E30" s="37" t="s">
        <v>59</v>
      </c>
      <c r="F30" s="44"/>
      <c r="G30" s="44"/>
      <c r="H30" s="44"/>
      <c r="I30" s="44"/>
      <c r="J30" s="45"/>
    </row>
    <row r="31">
      <c r="A31" s="35" t="s">
        <v>37</v>
      </c>
      <c r="B31" s="35">
        <v>8</v>
      </c>
      <c r="C31" s="36" t="s">
        <v>68</v>
      </c>
      <c r="D31" s="35" t="s">
        <v>39</v>
      </c>
      <c r="E31" s="37" t="s">
        <v>69</v>
      </c>
      <c r="F31" s="38" t="s">
        <v>41</v>
      </c>
      <c r="G31" s="39">
        <v>1</v>
      </c>
      <c r="H31" s="40">
        <v>0</v>
      </c>
      <c r="I31" s="41">
        <f>ROUND(G31*H31,P4)</f>
        <v>0</v>
      </c>
      <c r="J31" s="38" t="s">
        <v>42</v>
      </c>
      <c r="O31" s="42">
        <f>I31*0.21</f>
        <v>0</v>
      </c>
      <c r="P31">
        <v>3</v>
      </c>
    </row>
    <row r="32">
      <c r="A32" s="35" t="s">
        <v>43</v>
      </c>
      <c r="B32" s="43"/>
      <c r="C32" s="44"/>
      <c r="D32" s="44"/>
      <c r="E32" s="37" t="s">
        <v>70</v>
      </c>
      <c r="F32" s="44"/>
      <c r="G32" s="44"/>
      <c r="H32" s="44"/>
      <c r="I32" s="44"/>
      <c r="J32" s="45"/>
    </row>
    <row r="33" ht="30">
      <c r="A33" s="35" t="s">
        <v>45</v>
      </c>
      <c r="B33" s="43"/>
      <c r="C33" s="44"/>
      <c r="D33" s="44"/>
      <c r="E33" s="37" t="s">
        <v>59</v>
      </c>
      <c r="F33" s="44"/>
      <c r="G33" s="44"/>
      <c r="H33" s="44"/>
      <c r="I33" s="44"/>
      <c r="J33" s="45"/>
    </row>
    <row r="34">
      <c r="A34" s="35" t="s">
        <v>37</v>
      </c>
      <c r="B34" s="35">
        <v>9</v>
      </c>
      <c r="C34" s="36" t="s">
        <v>71</v>
      </c>
      <c r="D34" s="35" t="s">
        <v>39</v>
      </c>
      <c r="E34" s="37" t="s">
        <v>72</v>
      </c>
      <c r="F34" s="38" t="s">
        <v>73</v>
      </c>
      <c r="G34" s="39">
        <v>1</v>
      </c>
      <c r="H34" s="40">
        <v>0</v>
      </c>
      <c r="I34" s="41">
        <f>ROUND(G34*H34,P4)</f>
        <v>0</v>
      </c>
      <c r="J34" s="38" t="s">
        <v>42</v>
      </c>
      <c r="O34" s="42">
        <f>I34*0.21</f>
        <v>0</v>
      </c>
      <c r="P34">
        <v>3</v>
      </c>
    </row>
    <row r="35">
      <c r="A35" s="35" t="s">
        <v>43</v>
      </c>
      <c r="B35" s="43"/>
      <c r="C35" s="44"/>
      <c r="D35" s="44"/>
      <c r="E35" s="37" t="s">
        <v>74</v>
      </c>
      <c r="F35" s="44"/>
      <c r="G35" s="44"/>
      <c r="H35" s="44"/>
      <c r="I35" s="44"/>
      <c r="J35" s="45"/>
    </row>
    <row r="36" ht="30">
      <c r="A36" s="35" t="s">
        <v>45</v>
      </c>
      <c r="B36" s="43"/>
      <c r="C36" s="44"/>
      <c r="D36" s="44"/>
      <c r="E36" s="37" t="s">
        <v>59</v>
      </c>
      <c r="F36" s="44"/>
      <c r="G36" s="44"/>
      <c r="H36" s="44"/>
      <c r="I36" s="44"/>
      <c r="J36" s="45"/>
    </row>
    <row r="37">
      <c r="A37" s="35" t="s">
        <v>37</v>
      </c>
      <c r="B37" s="35">
        <v>10</v>
      </c>
      <c r="C37" s="36" t="s">
        <v>75</v>
      </c>
      <c r="D37" s="35" t="s">
        <v>39</v>
      </c>
      <c r="E37" s="37" t="s">
        <v>76</v>
      </c>
      <c r="F37" s="38" t="s">
        <v>41</v>
      </c>
      <c r="G37" s="39">
        <v>1</v>
      </c>
      <c r="H37" s="40">
        <v>0</v>
      </c>
      <c r="I37" s="41">
        <f>ROUND(G37*H37,P4)</f>
        <v>0</v>
      </c>
      <c r="J37" s="38" t="s">
        <v>42</v>
      </c>
      <c r="O37" s="42">
        <f>I37*0.21</f>
        <v>0</v>
      </c>
      <c r="P37">
        <v>3</v>
      </c>
    </row>
    <row r="38">
      <c r="A38" s="35" t="s">
        <v>43</v>
      </c>
      <c r="B38" s="43"/>
      <c r="C38" s="44"/>
      <c r="D38" s="44"/>
      <c r="E38" s="37" t="s">
        <v>77</v>
      </c>
      <c r="F38" s="44"/>
      <c r="G38" s="44"/>
      <c r="H38" s="44"/>
      <c r="I38" s="44"/>
      <c r="J38" s="45"/>
    </row>
    <row r="39" ht="30">
      <c r="A39" s="35" t="s">
        <v>45</v>
      </c>
      <c r="B39" s="43"/>
      <c r="C39" s="44"/>
      <c r="D39" s="44"/>
      <c r="E39" s="37" t="s">
        <v>59</v>
      </c>
      <c r="F39" s="44"/>
      <c r="G39" s="44"/>
      <c r="H39" s="44"/>
      <c r="I39" s="44"/>
      <c r="J39" s="45"/>
    </row>
    <row r="40">
      <c r="A40" s="35" t="s">
        <v>37</v>
      </c>
      <c r="B40" s="35">
        <v>11</v>
      </c>
      <c r="C40" s="36" t="s">
        <v>78</v>
      </c>
      <c r="D40" s="35" t="s">
        <v>39</v>
      </c>
      <c r="E40" s="37" t="s">
        <v>79</v>
      </c>
      <c r="F40" s="38" t="s">
        <v>41</v>
      </c>
      <c r="G40" s="39">
        <v>1</v>
      </c>
      <c r="H40" s="40">
        <v>0</v>
      </c>
      <c r="I40" s="41">
        <f>ROUND(G40*H40,P4)</f>
        <v>0</v>
      </c>
      <c r="J40" s="38" t="s">
        <v>42</v>
      </c>
      <c r="O40" s="42">
        <f>I40*0.21</f>
        <v>0</v>
      </c>
      <c r="P40">
        <v>3</v>
      </c>
    </row>
    <row r="41">
      <c r="A41" s="35" t="s">
        <v>43</v>
      </c>
      <c r="B41" s="43"/>
      <c r="C41" s="44"/>
      <c r="D41" s="44"/>
      <c r="E41" s="37" t="s">
        <v>80</v>
      </c>
      <c r="F41" s="44"/>
      <c r="G41" s="44"/>
      <c r="H41" s="44"/>
      <c r="I41" s="44"/>
      <c r="J41" s="45"/>
    </row>
    <row r="42" ht="30">
      <c r="A42" s="35" t="s">
        <v>45</v>
      </c>
      <c r="B42" s="43"/>
      <c r="C42" s="44"/>
      <c r="D42" s="44"/>
      <c r="E42" s="37" t="s">
        <v>59</v>
      </c>
      <c r="F42" s="44"/>
      <c r="G42" s="44"/>
      <c r="H42" s="44"/>
      <c r="I42" s="44"/>
      <c r="J42" s="45"/>
    </row>
    <row r="43">
      <c r="A43" s="35" t="s">
        <v>37</v>
      </c>
      <c r="B43" s="35">
        <v>12</v>
      </c>
      <c r="C43" s="36" t="s">
        <v>81</v>
      </c>
      <c r="D43" s="35" t="s">
        <v>39</v>
      </c>
      <c r="E43" s="37" t="s">
        <v>82</v>
      </c>
      <c r="F43" s="38" t="s">
        <v>41</v>
      </c>
      <c r="G43" s="39">
        <v>1</v>
      </c>
      <c r="H43" s="40">
        <v>0</v>
      </c>
      <c r="I43" s="41">
        <f>ROUND(G43*H43,P4)</f>
        <v>0</v>
      </c>
      <c r="J43" s="38" t="s">
        <v>42</v>
      </c>
      <c r="O43" s="42">
        <f>I43*0.21</f>
        <v>0</v>
      </c>
      <c r="P43">
        <v>3</v>
      </c>
    </row>
    <row r="44" ht="60">
      <c r="A44" s="35" t="s">
        <v>43</v>
      </c>
      <c r="B44" s="43"/>
      <c r="C44" s="44"/>
      <c r="D44" s="44"/>
      <c r="E44" s="37" t="s">
        <v>83</v>
      </c>
      <c r="F44" s="44"/>
      <c r="G44" s="44"/>
      <c r="H44" s="44"/>
      <c r="I44" s="44"/>
      <c r="J44" s="45"/>
    </row>
    <row r="45" ht="150">
      <c r="A45" s="35" t="s">
        <v>45</v>
      </c>
      <c r="B45" s="43"/>
      <c r="C45" s="44"/>
      <c r="D45" s="44"/>
      <c r="E45" s="37" t="s">
        <v>84</v>
      </c>
      <c r="F45" s="44"/>
      <c r="G45" s="44"/>
      <c r="H45" s="44"/>
      <c r="I45" s="44"/>
      <c r="J45" s="45"/>
    </row>
    <row r="46">
      <c r="A46" s="35" t="s">
        <v>37</v>
      </c>
      <c r="B46" s="35">
        <v>13</v>
      </c>
      <c r="C46" s="36" t="s">
        <v>85</v>
      </c>
      <c r="D46" s="35" t="s">
        <v>39</v>
      </c>
      <c r="E46" s="37" t="s">
        <v>86</v>
      </c>
      <c r="F46" s="38" t="s">
        <v>73</v>
      </c>
      <c r="G46" s="39">
        <v>4</v>
      </c>
      <c r="H46" s="40">
        <v>0</v>
      </c>
      <c r="I46" s="41">
        <f>ROUND(G46*H46,P4)</f>
        <v>0</v>
      </c>
      <c r="J46" s="38" t="s">
        <v>42</v>
      </c>
      <c r="O46" s="42">
        <f>I46*0.21</f>
        <v>0</v>
      </c>
      <c r="P46">
        <v>3</v>
      </c>
    </row>
    <row r="47">
      <c r="A47" s="35" t="s">
        <v>43</v>
      </c>
      <c r="B47" s="43"/>
      <c r="C47" s="44"/>
      <c r="D47" s="44"/>
      <c r="E47" s="37" t="s">
        <v>87</v>
      </c>
      <c r="F47" s="44"/>
      <c r="G47" s="44"/>
      <c r="H47" s="44"/>
      <c r="I47" s="44"/>
      <c r="J47" s="45"/>
    </row>
    <row r="48">
      <c r="A48" s="35" t="s">
        <v>53</v>
      </c>
      <c r="B48" s="43"/>
      <c r="C48" s="44"/>
      <c r="D48" s="44"/>
      <c r="E48" s="46" t="s">
        <v>88</v>
      </c>
      <c r="F48" s="44"/>
      <c r="G48" s="44"/>
      <c r="H48" s="44"/>
      <c r="I48" s="44"/>
      <c r="J48" s="45"/>
    </row>
    <row r="49" ht="30">
      <c r="A49" s="35" t="s">
        <v>45</v>
      </c>
      <c r="B49" s="43"/>
      <c r="C49" s="44"/>
      <c r="D49" s="44"/>
      <c r="E49" s="37" t="s">
        <v>59</v>
      </c>
      <c r="F49" s="44"/>
      <c r="G49" s="44"/>
      <c r="H49" s="44"/>
      <c r="I49" s="44"/>
      <c r="J49" s="45"/>
    </row>
    <row r="50">
      <c r="A50" s="35" t="s">
        <v>37</v>
      </c>
      <c r="B50" s="35">
        <v>14</v>
      </c>
      <c r="C50" s="36" t="s">
        <v>89</v>
      </c>
      <c r="D50" s="35" t="s">
        <v>39</v>
      </c>
      <c r="E50" s="37" t="s">
        <v>90</v>
      </c>
      <c r="F50" s="38" t="s">
        <v>73</v>
      </c>
      <c r="G50" s="39">
        <v>1</v>
      </c>
      <c r="H50" s="40">
        <v>0</v>
      </c>
      <c r="I50" s="41">
        <f>ROUND(G50*H50,P4)</f>
        <v>0</v>
      </c>
      <c r="J50" s="38" t="s">
        <v>42</v>
      </c>
      <c r="O50" s="42">
        <f>I50*0.21</f>
        <v>0</v>
      </c>
      <c r="P50">
        <v>3</v>
      </c>
    </row>
    <row r="51">
      <c r="A51" s="35" t="s">
        <v>43</v>
      </c>
      <c r="B51" s="43"/>
      <c r="C51" s="44"/>
      <c r="D51" s="44"/>
      <c r="E51" s="37" t="s">
        <v>91</v>
      </c>
      <c r="F51" s="44"/>
      <c r="G51" s="44"/>
      <c r="H51" s="44"/>
      <c r="I51" s="44"/>
      <c r="J51" s="45"/>
    </row>
    <row r="52" ht="90">
      <c r="A52" s="35" t="s">
        <v>45</v>
      </c>
      <c r="B52" s="43"/>
      <c r="C52" s="44"/>
      <c r="D52" s="44"/>
      <c r="E52" s="37" t="s">
        <v>92</v>
      </c>
      <c r="F52" s="44"/>
      <c r="G52" s="44"/>
      <c r="H52" s="44"/>
      <c r="I52" s="44"/>
      <c r="J52" s="45"/>
    </row>
    <row r="53">
      <c r="A53" s="35" t="s">
        <v>37</v>
      </c>
      <c r="B53" s="35">
        <v>15</v>
      </c>
      <c r="C53" s="36" t="s">
        <v>93</v>
      </c>
      <c r="D53" s="35" t="s">
        <v>39</v>
      </c>
      <c r="E53" s="37" t="s">
        <v>94</v>
      </c>
      <c r="F53" s="38" t="s">
        <v>41</v>
      </c>
      <c r="G53" s="39">
        <v>1</v>
      </c>
      <c r="H53" s="40">
        <v>0</v>
      </c>
      <c r="I53" s="41">
        <f>ROUND(G53*H53,P4)</f>
        <v>0</v>
      </c>
      <c r="J53" s="38" t="s">
        <v>42</v>
      </c>
      <c r="O53" s="42">
        <f>I53*0.21</f>
        <v>0</v>
      </c>
      <c r="P53">
        <v>3</v>
      </c>
    </row>
    <row r="54">
      <c r="A54" s="35" t="s">
        <v>43</v>
      </c>
      <c r="B54" s="43"/>
      <c r="C54" s="44"/>
      <c r="D54" s="44"/>
      <c r="E54" s="37" t="s">
        <v>95</v>
      </c>
      <c r="F54" s="44"/>
      <c r="G54" s="44"/>
      <c r="H54" s="44"/>
      <c r="I54" s="44"/>
      <c r="J54" s="45"/>
    </row>
    <row r="55" ht="30">
      <c r="A55" s="35" t="s">
        <v>45</v>
      </c>
      <c r="B55" s="43"/>
      <c r="C55" s="44"/>
      <c r="D55" s="44"/>
      <c r="E55" s="37" t="s">
        <v>96</v>
      </c>
      <c r="F55" s="44"/>
      <c r="G55" s="44"/>
      <c r="H55" s="44"/>
      <c r="I55" s="44"/>
      <c r="J55" s="45"/>
    </row>
    <row r="56">
      <c r="A56" s="35" t="s">
        <v>37</v>
      </c>
      <c r="B56" s="35">
        <v>16</v>
      </c>
      <c r="C56" s="36" t="s">
        <v>97</v>
      </c>
      <c r="D56" s="35" t="s">
        <v>39</v>
      </c>
      <c r="E56" s="37" t="s">
        <v>98</v>
      </c>
      <c r="F56" s="38" t="s">
        <v>73</v>
      </c>
      <c r="G56" s="39">
        <v>1</v>
      </c>
      <c r="H56" s="40">
        <v>0</v>
      </c>
      <c r="I56" s="41">
        <f>ROUND(G56*H56,P4)</f>
        <v>0</v>
      </c>
      <c r="J56" s="38" t="s">
        <v>42</v>
      </c>
      <c r="O56" s="42">
        <f>I56*0.21</f>
        <v>0</v>
      </c>
      <c r="P56">
        <v>3</v>
      </c>
    </row>
    <row r="57" ht="45">
      <c r="A57" s="35" t="s">
        <v>43</v>
      </c>
      <c r="B57" s="43"/>
      <c r="C57" s="44"/>
      <c r="D57" s="44"/>
      <c r="E57" s="37" t="s">
        <v>99</v>
      </c>
      <c r="F57" s="44"/>
      <c r="G57" s="44"/>
      <c r="H57" s="44"/>
      <c r="I57" s="44"/>
      <c r="J57" s="45"/>
    </row>
    <row r="58" ht="105">
      <c r="A58" s="35" t="s">
        <v>45</v>
      </c>
      <c r="B58" s="43"/>
      <c r="C58" s="44"/>
      <c r="D58" s="44"/>
      <c r="E58" s="37" t="s">
        <v>100</v>
      </c>
      <c r="F58" s="44"/>
      <c r="G58" s="44"/>
      <c r="H58" s="44"/>
      <c r="I58" s="44"/>
      <c r="J58" s="45"/>
    </row>
    <row r="59">
      <c r="A59" s="35" t="s">
        <v>37</v>
      </c>
      <c r="B59" s="35">
        <v>17</v>
      </c>
      <c r="C59" s="36" t="s">
        <v>101</v>
      </c>
      <c r="D59" s="35" t="s">
        <v>39</v>
      </c>
      <c r="E59" s="37" t="s">
        <v>102</v>
      </c>
      <c r="F59" s="38" t="s">
        <v>41</v>
      </c>
      <c r="G59" s="39">
        <v>1</v>
      </c>
      <c r="H59" s="40">
        <v>0</v>
      </c>
      <c r="I59" s="41">
        <f>ROUND(G59*H59,P4)</f>
        <v>0</v>
      </c>
      <c r="J59" s="38" t="s">
        <v>42</v>
      </c>
      <c r="O59" s="42">
        <f>I59*0.21</f>
        <v>0</v>
      </c>
      <c r="P59">
        <v>3</v>
      </c>
    </row>
    <row r="60">
      <c r="A60" s="35" t="s">
        <v>43</v>
      </c>
      <c r="B60" s="43"/>
      <c r="C60" s="44"/>
      <c r="D60" s="44"/>
      <c r="E60" s="47" t="s">
        <v>39</v>
      </c>
      <c r="F60" s="44"/>
      <c r="G60" s="44"/>
      <c r="H60" s="44"/>
      <c r="I60" s="44"/>
      <c r="J60" s="45"/>
    </row>
    <row r="61" ht="30">
      <c r="A61" s="35" t="s">
        <v>45</v>
      </c>
      <c r="B61" s="43"/>
      <c r="C61" s="44"/>
      <c r="D61" s="44"/>
      <c r="E61" s="37" t="s">
        <v>103</v>
      </c>
      <c r="F61" s="44"/>
      <c r="G61" s="44"/>
      <c r="H61" s="44"/>
      <c r="I61" s="44"/>
      <c r="J61" s="45"/>
    </row>
    <row r="62">
      <c r="A62" s="29" t="s">
        <v>35</v>
      </c>
      <c r="B62" s="30"/>
      <c r="C62" s="31" t="s">
        <v>104</v>
      </c>
      <c r="D62" s="32"/>
      <c r="E62" s="29" t="s">
        <v>105</v>
      </c>
      <c r="F62" s="32"/>
      <c r="G62" s="32"/>
      <c r="H62" s="32"/>
      <c r="I62" s="33">
        <f>SUMIFS(I63:I78,A63:A78,"P")</f>
        <v>0</v>
      </c>
      <c r="J62" s="34"/>
    </row>
    <row r="63">
      <c r="A63" s="35" t="s">
        <v>37</v>
      </c>
      <c r="B63" s="35">
        <v>18</v>
      </c>
      <c r="C63" s="36" t="s">
        <v>106</v>
      </c>
      <c r="D63" s="35" t="s">
        <v>39</v>
      </c>
      <c r="E63" s="37" t="s">
        <v>107</v>
      </c>
      <c r="F63" s="38" t="s">
        <v>108</v>
      </c>
      <c r="G63" s="39">
        <v>91.599999999999994</v>
      </c>
      <c r="H63" s="40">
        <v>0</v>
      </c>
      <c r="I63" s="41">
        <f>ROUND(G63*H63,P4)</f>
        <v>0</v>
      </c>
      <c r="J63" s="38" t="s">
        <v>42</v>
      </c>
      <c r="O63" s="42">
        <f>I63*0.21</f>
        <v>0</v>
      </c>
      <c r="P63">
        <v>3</v>
      </c>
    </row>
    <row r="64" ht="30">
      <c r="A64" s="35" t="s">
        <v>43</v>
      </c>
      <c r="B64" s="43"/>
      <c r="C64" s="44"/>
      <c r="D64" s="44"/>
      <c r="E64" s="37" t="s">
        <v>109</v>
      </c>
      <c r="F64" s="44"/>
      <c r="G64" s="44"/>
      <c r="H64" s="44"/>
      <c r="I64" s="44"/>
      <c r="J64" s="45"/>
    </row>
    <row r="65">
      <c r="A65" s="35" t="s">
        <v>53</v>
      </c>
      <c r="B65" s="43"/>
      <c r="C65" s="44"/>
      <c r="D65" s="44"/>
      <c r="E65" s="46" t="s">
        <v>110</v>
      </c>
      <c r="F65" s="44"/>
      <c r="G65" s="44"/>
      <c r="H65" s="44"/>
      <c r="I65" s="44"/>
      <c r="J65" s="45"/>
    </row>
    <row r="66" ht="45">
      <c r="A66" s="35" t="s">
        <v>45</v>
      </c>
      <c r="B66" s="43"/>
      <c r="C66" s="44"/>
      <c r="D66" s="44"/>
      <c r="E66" s="37" t="s">
        <v>111</v>
      </c>
      <c r="F66" s="44"/>
      <c r="G66" s="44"/>
      <c r="H66" s="44"/>
      <c r="I66" s="44"/>
      <c r="J66" s="45"/>
    </row>
    <row r="67">
      <c r="A67" s="35" t="s">
        <v>37</v>
      </c>
      <c r="B67" s="35">
        <v>19</v>
      </c>
      <c r="C67" s="36" t="s">
        <v>112</v>
      </c>
      <c r="D67" s="35" t="s">
        <v>39</v>
      </c>
      <c r="E67" s="37" t="s">
        <v>113</v>
      </c>
      <c r="F67" s="38" t="s">
        <v>108</v>
      </c>
      <c r="G67" s="39">
        <v>91.599999999999994</v>
      </c>
      <c r="H67" s="40">
        <v>0</v>
      </c>
      <c r="I67" s="41">
        <f>ROUND(G67*H67,P4)</f>
        <v>0</v>
      </c>
      <c r="J67" s="38" t="s">
        <v>42</v>
      </c>
      <c r="O67" s="42">
        <f>I67*0.21</f>
        <v>0</v>
      </c>
      <c r="P67">
        <v>3</v>
      </c>
    </row>
    <row r="68">
      <c r="A68" s="35" t="s">
        <v>43</v>
      </c>
      <c r="B68" s="43"/>
      <c r="C68" s="44"/>
      <c r="D68" s="44"/>
      <c r="E68" s="37" t="s">
        <v>114</v>
      </c>
      <c r="F68" s="44"/>
      <c r="G68" s="44"/>
      <c r="H68" s="44"/>
      <c r="I68" s="44"/>
      <c r="J68" s="45"/>
    </row>
    <row r="69">
      <c r="A69" s="35" t="s">
        <v>53</v>
      </c>
      <c r="B69" s="43"/>
      <c r="C69" s="44"/>
      <c r="D69" s="44"/>
      <c r="E69" s="46" t="s">
        <v>115</v>
      </c>
      <c r="F69" s="44"/>
      <c r="G69" s="44"/>
      <c r="H69" s="44"/>
      <c r="I69" s="44"/>
      <c r="J69" s="45"/>
    </row>
    <row r="70" ht="390">
      <c r="A70" s="35" t="s">
        <v>45</v>
      </c>
      <c r="B70" s="43"/>
      <c r="C70" s="44"/>
      <c r="D70" s="44"/>
      <c r="E70" s="37" t="s">
        <v>116</v>
      </c>
      <c r="F70" s="44"/>
      <c r="G70" s="44"/>
      <c r="H70" s="44"/>
      <c r="I70" s="44"/>
      <c r="J70" s="45"/>
    </row>
    <row r="71">
      <c r="A71" s="35" t="s">
        <v>37</v>
      </c>
      <c r="B71" s="35">
        <v>20</v>
      </c>
      <c r="C71" s="36" t="s">
        <v>117</v>
      </c>
      <c r="D71" s="35" t="s">
        <v>39</v>
      </c>
      <c r="E71" s="37" t="s">
        <v>118</v>
      </c>
      <c r="F71" s="38" t="s">
        <v>119</v>
      </c>
      <c r="G71" s="39">
        <v>458</v>
      </c>
      <c r="H71" s="40">
        <v>0</v>
      </c>
      <c r="I71" s="41">
        <f>ROUND(G71*H71,P4)</f>
        <v>0</v>
      </c>
      <c r="J71" s="38" t="s">
        <v>42</v>
      </c>
      <c r="O71" s="42">
        <f>I71*0.21</f>
        <v>0</v>
      </c>
      <c r="P71">
        <v>3</v>
      </c>
    </row>
    <row r="72" ht="30">
      <c r="A72" s="35" t="s">
        <v>43</v>
      </c>
      <c r="B72" s="43"/>
      <c r="C72" s="44"/>
      <c r="D72" s="44"/>
      <c r="E72" s="37" t="s">
        <v>120</v>
      </c>
      <c r="F72" s="44"/>
      <c r="G72" s="44"/>
      <c r="H72" s="44"/>
      <c r="I72" s="44"/>
      <c r="J72" s="45"/>
    </row>
    <row r="73">
      <c r="A73" s="35" t="s">
        <v>53</v>
      </c>
      <c r="B73" s="43"/>
      <c r="C73" s="44"/>
      <c r="D73" s="44"/>
      <c r="E73" s="46" t="s">
        <v>121</v>
      </c>
      <c r="F73" s="44"/>
      <c r="G73" s="44"/>
      <c r="H73" s="44"/>
      <c r="I73" s="44"/>
      <c r="J73" s="45"/>
    </row>
    <row r="74" ht="45">
      <c r="A74" s="35" t="s">
        <v>45</v>
      </c>
      <c r="B74" s="43"/>
      <c r="C74" s="44"/>
      <c r="D74" s="44"/>
      <c r="E74" s="37" t="s">
        <v>122</v>
      </c>
      <c r="F74" s="44"/>
      <c r="G74" s="44"/>
      <c r="H74" s="44"/>
      <c r="I74" s="44"/>
      <c r="J74" s="45"/>
    </row>
    <row r="75">
      <c r="A75" s="35" t="s">
        <v>37</v>
      </c>
      <c r="B75" s="35">
        <v>21</v>
      </c>
      <c r="C75" s="36" t="s">
        <v>123</v>
      </c>
      <c r="D75" s="35" t="s">
        <v>39</v>
      </c>
      <c r="E75" s="37" t="s">
        <v>124</v>
      </c>
      <c r="F75" s="38" t="s">
        <v>119</v>
      </c>
      <c r="G75" s="39">
        <v>458</v>
      </c>
      <c r="H75" s="40">
        <v>0</v>
      </c>
      <c r="I75" s="41">
        <f>ROUND(G75*H75,P4)</f>
        <v>0</v>
      </c>
      <c r="J75" s="38" t="s">
        <v>42</v>
      </c>
      <c r="O75" s="42">
        <f>I75*0.21</f>
        <v>0</v>
      </c>
      <c r="P75">
        <v>3</v>
      </c>
    </row>
    <row r="76">
      <c r="A76" s="35" t="s">
        <v>43</v>
      </c>
      <c r="B76" s="43"/>
      <c r="C76" s="44"/>
      <c r="D76" s="44"/>
      <c r="E76" s="37" t="s">
        <v>125</v>
      </c>
      <c r="F76" s="44"/>
      <c r="G76" s="44"/>
      <c r="H76" s="44"/>
      <c r="I76" s="44"/>
      <c r="J76" s="45"/>
    </row>
    <row r="77">
      <c r="A77" s="35" t="s">
        <v>53</v>
      </c>
      <c r="B77" s="43"/>
      <c r="C77" s="44"/>
      <c r="D77" s="44"/>
      <c r="E77" s="46" t="s">
        <v>121</v>
      </c>
      <c r="F77" s="44"/>
      <c r="G77" s="44"/>
      <c r="H77" s="44"/>
      <c r="I77" s="44"/>
      <c r="J77" s="45"/>
    </row>
    <row r="78" ht="30">
      <c r="A78" s="35" t="s">
        <v>45</v>
      </c>
      <c r="B78" s="48"/>
      <c r="C78" s="49"/>
      <c r="D78" s="49"/>
      <c r="E78" s="37" t="s">
        <v>126</v>
      </c>
      <c r="F78" s="49"/>
      <c r="G78" s="49"/>
      <c r="H78" s="49"/>
      <c r="I78" s="49"/>
      <c r="J78" s="50"/>
    </row>
  </sheetData>
  <sheetProtection sheet="1" objects="1" scenarios="1" spinCount="100000" saltValue="UtmVvXcOGPXYXP7bFiNbTpLOSuWEburHRiiZtseejOHTPHWqNUMzst/TB1kJhQ5Qc2S6Yr5rWCWVK1UCvmk/tg==" hashValue="sSy8FNchAQeh7qpkf1yvOPD2blOtHHbeIRd87qudQIdxJgwVSuDNfUSDKBePdwuAZdC2hDtW7giVcq6MvRkLuQ==" algorithmName="SHA-512" password="CC3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SUMIFS(I8:I14,A8:A14,"SD")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SUMIFS(I9:I14,A9:A14,"P")</f>
        <v>0</v>
      </c>
      <c r="J8" s="34"/>
    </row>
    <row r="9">
      <c r="A9" s="35" t="s">
        <v>37</v>
      </c>
      <c r="B9" s="35">
        <v>1</v>
      </c>
      <c r="C9" s="36" t="s">
        <v>127</v>
      </c>
      <c r="D9" s="35" t="s">
        <v>61</v>
      </c>
      <c r="E9" s="37" t="s">
        <v>128</v>
      </c>
      <c r="F9" s="38" t="s">
        <v>41</v>
      </c>
      <c r="G9" s="39">
        <v>1</v>
      </c>
      <c r="H9" s="40">
        <v>0</v>
      </c>
      <c r="I9" s="41">
        <f>ROUND(G9*H9,P4)</f>
        <v>0</v>
      </c>
      <c r="J9" s="38" t="s">
        <v>42</v>
      </c>
      <c r="O9" s="42">
        <f>I9*0.21</f>
        <v>0</v>
      </c>
      <c r="P9">
        <v>3</v>
      </c>
    </row>
    <row r="10" ht="45">
      <c r="A10" s="35" t="s">
        <v>43</v>
      </c>
      <c r="B10" s="43"/>
      <c r="C10" s="44"/>
      <c r="D10" s="44"/>
      <c r="E10" s="37" t="s">
        <v>129</v>
      </c>
      <c r="F10" s="44"/>
      <c r="G10" s="44"/>
      <c r="H10" s="44"/>
      <c r="I10" s="44"/>
      <c r="J10" s="45"/>
    </row>
    <row r="11" ht="30">
      <c r="A11" s="35" t="s">
        <v>45</v>
      </c>
      <c r="B11" s="43"/>
      <c r="C11" s="44"/>
      <c r="D11" s="44"/>
      <c r="E11" s="37" t="s">
        <v>55</v>
      </c>
      <c r="F11" s="44"/>
      <c r="G11" s="44"/>
      <c r="H11" s="44"/>
      <c r="I11" s="44"/>
      <c r="J11" s="45"/>
    </row>
    <row r="12">
      <c r="A12" s="35" t="s">
        <v>37</v>
      </c>
      <c r="B12" s="35">
        <v>2</v>
      </c>
      <c r="C12" s="36" t="s">
        <v>127</v>
      </c>
      <c r="D12" s="35" t="s">
        <v>64</v>
      </c>
      <c r="E12" s="37" t="s">
        <v>128</v>
      </c>
      <c r="F12" s="38" t="s">
        <v>41</v>
      </c>
      <c r="G12" s="39">
        <v>1</v>
      </c>
      <c r="H12" s="40">
        <v>0</v>
      </c>
      <c r="I12" s="41">
        <f>ROUND(G12*H12,P4)</f>
        <v>0</v>
      </c>
      <c r="J12" s="38" t="s">
        <v>42</v>
      </c>
      <c r="O12" s="42">
        <f>I12*0.21</f>
        <v>0</v>
      </c>
      <c r="P12">
        <v>3</v>
      </c>
    </row>
    <row r="13">
      <c r="A13" s="35" t="s">
        <v>43</v>
      </c>
      <c r="B13" s="43"/>
      <c r="C13" s="44"/>
      <c r="D13" s="44"/>
      <c r="E13" s="37" t="s">
        <v>130</v>
      </c>
      <c r="F13" s="44"/>
      <c r="G13" s="44"/>
      <c r="H13" s="44"/>
      <c r="I13" s="44"/>
      <c r="J13" s="45"/>
    </row>
    <row r="14" ht="60">
      <c r="A14" s="35" t="s">
        <v>45</v>
      </c>
      <c r="B14" s="48"/>
      <c r="C14" s="49"/>
      <c r="D14" s="49"/>
      <c r="E14" s="37" t="s">
        <v>131</v>
      </c>
      <c r="F14" s="49"/>
      <c r="G14" s="49"/>
      <c r="H14" s="49"/>
      <c r="I14" s="49"/>
      <c r="J14" s="50"/>
    </row>
  </sheetData>
  <sheetProtection sheet="1" objects="1" scenarios="1" spinCount="100000" saltValue="BE69XiVQaTWoos7KFxywlFaDdPOs8888VPl4rmQ/r0B87xotrZX8Vmz1ipCa/UgFEdf5KjxGKfpWmEw7P9SMEw==" hashValue="75EmPh2q1aHvk7pirs00kuwSg4DO6AXeM6uC+S9A2ckog5rNFcd9fuMghcad+xrg+sv5PI7Us8qHxAtJuylNYQ==" algorithmName="SHA-512" password="CC3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SUMIFS(I8:I402,A8:A402,"SD")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12</v>
      </c>
      <c r="F8" s="32"/>
      <c r="G8" s="32"/>
      <c r="H8" s="32"/>
      <c r="I8" s="33">
        <f>SUMIFS(I9:I31,A9:A31,"P")</f>
        <v>0</v>
      </c>
      <c r="J8" s="34"/>
    </row>
    <row r="9">
      <c r="A9" s="35" t="s">
        <v>37</v>
      </c>
      <c r="B9" s="35">
        <v>1</v>
      </c>
      <c r="C9" s="36" t="s">
        <v>132</v>
      </c>
      <c r="D9" s="35" t="s">
        <v>61</v>
      </c>
      <c r="E9" s="37" t="s">
        <v>133</v>
      </c>
      <c r="F9" s="38" t="s">
        <v>108</v>
      </c>
      <c r="G9" s="39">
        <v>440.97399999999999</v>
      </c>
      <c r="H9" s="40">
        <v>0</v>
      </c>
      <c r="I9" s="41">
        <f>ROUND(G9*H9,P4)</f>
        <v>0</v>
      </c>
      <c r="J9" s="38" t="s">
        <v>42</v>
      </c>
      <c r="O9" s="42">
        <f>I9*0.21</f>
        <v>0</v>
      </c>
      <c r="P9">
        <v>3</v>
      </c>
    </row>
    <row r="10" ht="45">
      <c r="A10" s="35" t="s">
        <v>43</v>
      </c>
      <c r="B10" s="43"/>
      <c r="C10" s="44"/>
      <c r="D10" s="44"/>
      <c r="E10" s="37" t="s">
        <v>134</v>
      </c>
      <c r="F10" s="44"/>
      <c r="G10" s="44"/>
      <c r="H10" s="44"/>
      <c r="I10" s="44"/>
      <c r="J10" s="45"/>
    </row>
    <row r="11" ht="90">
      <c r="A11" s="35" t="s">
        <v>53</v>
      </c>
      <c r="B11" s="43"/>
      <c r="C11" s="44"/>
      <c r="D11" s="44"/>
      <c r="E11" s="46" t="s">
        <v>135</v>
      </c>
      <c r="F11" s="44"/>
      <c r="G11" s="44"/>
      <c r="H11" s="44"/>
      <c r="I11" s="44"/>
      <c r="J11" s="45"/>
    </row>
    <row r="12" ht="30">
      <c r="A12" s="35" t="s">
        <v>45</v>
      </c>
      <c r="B12" s="43"/>
      <c r="C12" s="44"/>
      <c r="D12" s="44"/>
      <c r="E12" s="37" t="s">
        <v>136</v>
      </c>
      <c r="F12" s="44"/>
      <c r="G12" s="44"/>
      <c r="H12" s="44"/>
      <c r="I12" s="44"/>
      <c r="J12" s="45"/>
    </row>
    <row r="13">
      <c r="A13" s="35" t="s">
        <v>37</v>
      </c>
      <c r="B13" s="35">
        <v>2</v>
      </c>
      <c r="C13" s="36" t="s">
        <v>132</v>
      </c>
      <c r="D13" s="35" t="s">
        <v>64</v>
      </c>
      <c r="E13" s="37" t="s">
        <v>133</v>
      </c>
      <c r="F13" s="38" t="s">
        <v>108</v>
      </c>
      <c r="G13" s="39">
        <v>64.530000000000001</v>
      </c>
      <c r="H13" s="40">
        <v>0</v>
      </c>
      <c r="I13" s="41">
        <f>ROUND(G13*H13,P4)</f>
        <v>0</v>
      </c>
      <c r="J13" s="38" t="s">
        <v>42</v>
      </c>
      <c r="O13" s="42">
        <f>I13*0.21</f>
        <v>0</v>
      </c>
      <c r="P13">
        <v>3</v>
      </c>
    </row>
    <row r="14" ht="30">
      <c r="A14" s="35" t="s">
        <v>43</v>
      </c>
      <c r="B14" s="43"/>
      <c r="C14" s="44"/>
      <c r="D14" s="44"/>
      <c r="E14" s="37" t="s">
        <v>137</v>
      </c>
      <c r="F14" s="44"/>
      <c r="G14" s="44"/>
      <c r="H14" s="44"/>
      <c r="I14" s="44"/>
      <c r="J14" s="45"/>
    </row>
    <row r="15">
      <c r="A15" s="35" t="s">
        <v>53</v>
      </c>
      <c r="B15" s="43"/>
      <c r="C15" s="44"/>
      <c r="D15" s="44"/>
      <c r="E15" s="46" t="s">
        <v>138</v>
      </c>
      <c r="F15" s="44"/>
      <c r="G15" s="44"/>
      <c r="H15" s="44"/>
      <c r="I15" s="44"/>
      <c r="J15" s="45"/>
    </row>
    <row r="16" ht="30">
      <c r="A16" s="35" t="s">
        <v>45</v>
      </c>
      <c r="B16" s="43"/>
      <c r="C16" s="44"/>
      <c r="D16" s="44"/>
      <c r="E16" s="37" t="s">
        <v>136</v>
      </c>
      <c r="F16" s="44"/>
      <c r="G16" s="44"/>
      <c r="H16" s="44"/>
      <c r="I16" s="44"/>
      <c r="J16" s="45"/>
    </row>
    <row r="17">
      <c r="A17" s="35" t="s">
        <v>37</v>
      </c>
      <c r="B17" s="35">
        <v>3</v>
      </c>
      <c r="C17" s="36" t="s">
        <v>139</v>
      </c>
      <c r="D17" s="35" t="s">
        <v>39</v>
      </c>
      <c r="E17" s="37" t="s">
        <v>133</v>
      </c>
      <c r="F17" s="38" t="s">
        <v>140</v>
      </c>
      <c r="G17" s="39">
        <v>124.42700000000001</v>
      </c>
      <c r="H17" s="40">
        <v>0</v>
      </c>
      <c r="I17" s="41">
        <f>ROUND(G17*H17,P4)</f>
        <v>0</v>
      </c>
      <c r="J17" s="38" t="s">
        <v>42</v>
      </c>
      <c r="O17" s="42">
        <f>I17*0.21</f>
        <v>0</v>
      </c>
      <c r="P17">
        <v>3</v>
      </c>
    </row>
    <row r="18">
      <c r="A18" s="35" t="s">
        <v>43</v>
      </c>
      <c r="B18" s="43"/>
      <c r="C18" s="44"/>
      <c r="D18" s="44"/>
      <c r="E18" s="37" t="s">
        <v>141</v>
      </c>
      <c r="F18" s="44"/>
      <c r="G18" s="44"/>
      <c r="H18" s="44"/>
      <c r="I18" s="44"/>
      <c r="J18" s="45"/>
    </row>
    <row r="19" ht="45">
      <c r="A19" s="35" t="s">
        <v>53</v>
      </c>
      <c r="B19" s="43"/>
      <c r="C19" s="44"/>
      <c r="D19" s="44"/>
      <c r="E19" s="46" t="s">
        <v>142</v>
      </c>
      <c r="F19" s="44"/>
      <c r="G19" s="44"/>
      <c r="H19" s="44"/>
      <c r="I19" s="44"/>
      <c r="J19" s="45"/>
    </row>
    <row r="20" ht="30">
      <c r="A20" s="35" t="s">
        <v>45</v>
      </c>
      <c r="B20" s="43"/>
      <c r="C20" s="44"/>
      <c r="D20" s="44"/>
      <c r="E20" s="37" t="s">
        <v>136</v>
      </c>
      <c r="F20" s="44"/>
      <c r="G20" s="44"/>
      <c r="H20" s="44"/>
      <c r="I20" s="44"/>
      <c r="J20" s="45"/>
    </row>
    <row r="21">
      <c r="A21" s="35" t="s">
        <v>37</v>
      </c>
      <c r="B21" s="35">
        <v>4</v>
      </c>
      <c r="C21" s="36" t="s">
        <v>143</v>
      </c>
      <c r="D21" s="35" t="s">
        <v>39</v>
      </c>
      <c r="E21" s="37" t="s">
        <v>144</v>
      </c>
      <c r="F21" s="38" t="s">
        <v>140</v>
      </c>
      <c r="G21" s="39">
        <v>98.340000000000003</v>
      </c>
      <c r="H21" s="40">
        <v>0</v>
      </c>
      <c r="I21" s="41">
        <f>ROUND(G21*H21,P4)</f>
        <v>0</v>
      </c>
      <c r="J21" s="38" t="s">
        <v>42</v>
      </c>
      <c r="O21" s="42">
        <f>I21*0.21</f>
        <v>0</v>
      </c>
      <c r="P21">
        <v>3</v>
      </c>
    </row>
    <row r="22">
      <c r="A22" s="35" t="s">
        <v>43</v>
      </c>
      <c r="B22" s="43"/>
      <c r="C22" s="44"/>
      <c r="D22" s="44"/>
      <c r="E22" s="47" t="s">
        <v>39</v>
      </c>
      <c r="F22" s="44"/>
      <c r="G22" s="44"/>
      <c r="H22" s="44"/>
      <c r="I22" s="44"/>
      <c r="J22" s="45"/>
    </row>
    <row r="23">
      <c r="A23" s="35" t="s">
        <v>53</v>
      </c>
      <c r="B23" s="43"/>
      <c r="C23" s="44"/>
      <c r="D23" s="44"/>
      <c r="E23" s="46" t="s">
        <v>145</v>
      </c>
      <c r="F23" s="44"/>
      <c r="G23" s="44"/>
      <c r="H23" s="44"/>
      <c r="I23" s="44"/>
      <c r="J23" s="45"/>
    </row>
    <row r="24" ht="30">
      <c r="A24" s="35" t="s">
        <v>45</v>
      </c>
      <c r="B24" s="43"/>
      <c r="C24" s="44"/>
      <c r="D24" s="44"/>
      <c r="E24" s="37" t="s">
        <v>136</v>
      </c>
      <c r="F24" s="44"/>
      <c r="G24" s="44"/>
      <c r="H24" s="44"/>
      <c r="I24" s="44"/>
      <c r="J24" s="45"/>
    </row>
    <row r="25">
      <c r="A25" s="35" t="s">
        <v>37</v>
      </c>
      <c r="B25" s="35">
        <v>5</v>
      </c>
      <c r="C25" s="36" t="s">
        <v>146</v>
      </c>
      <c r="D25" s="35" t="s">
        <v>39</v>
      </c>
      <c r="E25" s="37" t="s">
        <v>147</v>
      </c>
      <c r="F25" s="38" t="s">
        <v>140</v>
      </c>
      <c r="G25" s="39">
        <v>0.47699999999999998</v>
      </c>
      <c r="H25" s="40">
        <v>0</v>
      </c>
      <c r="I25" s="41">
        <f>ROUND(G25*H25,P4)</f>
        <v>0</v>
      </c>
      <c r="J25" s="38" t="s">
        <v>42</v>
      </c>
      <c r="O25" s="42">
        <f>I25*0.21</f>
        <v>0</v>
      </c>
      <c r="P25">
        <v>3</v>
      </c>
    </row>
    <row r="26" ht="30">
      <c r="A26" s="35" t="s">
        <v>43</v>
      </c>
      <c r="B26" s="43"/>
      <c r="C26" s="44"/>
      <c r="D26" s="44"/>
      <c r="E26" s="37" t="s">
        <v>148</v>
      </c>
      <c r="F26" s="44"/>
      <c r="G26" s="44"/>
      <c r="H26" s="44"/>
      <c r="I26" s="44"/>
      <c r="J26" s="45"/>
    </row>
    <row r="27">
      <c r="A27" s="35" t="s">
        <v>53</v>
      </c>
      <c r="B27" s="43"/>
      <c r="C27" s="44"/>
      <c r="D27" s="44"/>
      <c r="E27" s="46" t="s">
        <v>149</v>
      </c>
      <c r="F27" s="44"/>
      <c r="G27" s="44"/>
      <c r="H27" s="44"/>
      <c r="I27" s="44"/>
      <c r="J27" s="45"/>
    </row>
    <row r="28" ht="30">
      <c r="A28" s="35" t="s">
        <v>45</v>
      </c>
      <c r="B28" s="43"/>
      <c r="C28" s="44"/>
      <c r="D28" s="44"/>
      <c r="E28" s="37" t="s">
        <v>136</v>
      </c>
      <c r="F28" s="44"/>
      <c r="G28" s="44"/>
      <c r="H28" s="44"/>
      <c r="I28" s="44"/>
      <c r="J28" s="45"/>
    </row>
    <row r="29">
      <c r="A29" s="35" t="s">
        <v>37</v>
      </c>
      <c r="B29" s="35">
        <v>6</v>
      </c>
      <c r="C29" s="36" t="s">
        <v>150</v>
      </c>
      <c r="D29" s="35" t="s">
        <v>39</v>
      </c>
      <c r="E29" s="37" t="s">
        <v>151</v>
      </c>
      <c r="F29" s="38" t="s">
        <v>41</v>
      </c>
      <c r="G29" s="39">
        <v>1</v>
      </c>
      <c r="H29" s="40">
        <v>0</v>
      </c>
      <c r="I29" s="41">
        <f>ROUND(G29*H29,P4)</f>
        <v>0</v>
      </c>
      <c r="J29" s="38" t="s">
        <v>42</v>
      </c>
      <c r="O29" s="42">
        <f>I29*0.21</f>
        <v>0</v>
      </c>
      <c r="P29">
        <v>3</v>
      </c>
    </row>
    <row r="30">
      <c r="A30" s="35" t="s">
        <v>43</v>
      </c>
      <c r="B30" s="43"/>
      <c r="C30" s="44"/>
      <c r="D30" s="44"/>
      <c r="E30" s="37" t="s">
        <v>152</v>
      </c>
      <c r="F30" s="44"/>
      <c r="G30" s="44"/>
      <c r="H30" s="44"/>
      <c r="I30" s="44"/>
      <c r="J30" s="45"/>
    </row>
    <row r="31" ht="30">
      <c r="A31" s="35" t="s">
        <v>45</v>
      </c>
      <c r="B31" s="43"/>
      <c r="C31" s="44"/>
      <c r="D31" s="44"/>
      <c r="E31" s="37" t="s">
        <v>153</v>
      </c>
      <c r="F31" s="44"/>
      <c r="G31" s="44"/>
      <c r="H31" s="44"/>
      <c r="I31" s="44"/>
      <c r="J31" s="45"/>
    </row>
    <row r="32">
      <c r="A32" s="29" t="s">
        <v>35</v>
      </c>
      <c r="B32" s="30"/>
      <c r="C32" s="31" t="s">
        <v>104</v>
      </c>
      <c r="D32" s="32"/>
      <c r="E32" s="29" t="s">
        <v>105</v>
      </c>
      <c r="F32" s="32"/>
      <c r="G32" s="32"/>
      <c r="H32" s="32"/>
      <c r="I32" s="33">
        <f>SUMIFS(I33:I126,A33:A126,"P")</f>
        <v>0</v>
      </c>
      <c r="J32" s="34"/>
    </row>
    <row r="33">
      <c r="A33" s="35" t="s">
        <v>37</v>
      </c>
      <c r="B33" s="35">
        <v>7</v>
      </c>
      <c r="C33" s="36" t="s">
        <v>154</v>
      </c>
      <c r="D33" s="35" t="s">
        <v>39</v>
      </c>
      <c r="E33" s="37" t="s">
        <v>155</v>
      </c>
      <c r="F33" s="38" t="s">
        <v>73</v>
      </c>
      <c r="G33" s="39">
        <v>1</v>
      </c>
      <c r="H33" s="40">
        <v>0</v>
      </c>
      <c r="I33" s="41">
        <f>ROUND(G33*H33,P4)</f>
        <v>0</v>
      </c>
      <c r="J33" s="38" t="s">
        <v>42</v>
      </c>
      <c r="O33" s="42">
        <f>I33*0.21</f>
        <v>0</v>
      </c>
      <c r="P33">
        <v>3</v>
      </c>
    </row>
    <row r="34">
      <c r="A34" s="35" t="s">
        <v>43</v>
      </c>
      <c r="B34" s="43"/>
      <c r="C34" s="44"/>
      <c r="D34" s="44"/>
      <c r="E34" s="37" t="s">
        <v>156</v>
      </c>
      <c r="F34" s="44"/>
      <c r="G34" s="44"/>
      <c r="H34" s="44"/>
      <c r="I34" s="44"/>
      <c r="J34" s="45"/>
    </row>
    <row r="35" ht="150">
      <c r="A35" s="35" t="s">
        <v>45</v>
      </c>
      <c r="B35" s="43"/>
      <c r="C35" s="44"/>
      <c r="D35" s="44"/>
      <c r="E35" s="37" t="s">
        <v>157</v>
      </c>
      <c r="F35" s="44"/>
      <c r="G35" s="44"/>
      <c r="H35" s="44"/>
      <c r="I35" s="44"/>
      <c r="J35" s="45"/>
    </row>
    <row r="36" ht="30">
      <c r="A36" s="35" t="s">
        <v>37</v>
      </c>
      <c r="B36" s="35">
        <v>8</v>
      </c>
      <c r="C36" s="36" t="s">
        <v>158</v>
      </c>
      <c r="D36" s="35" t="s">
        <v>39</v>
      </c>
      <c r="E36" s="37" t="s">
        <v>159</v>
      </c>
      <c r="F36" s="38" t="s">
        <v>108</v>
      </c>
      <c r="G36" s="39">
        <v>84.599999999999994</v>
      </c>
      <c r="H36" s="40">
        <v>0</v>
      </c>
      <c r="I36" s="41">
        <f>ROUND(G36*H36,P4)</f>
        <v>0</v>
      </c>
      <c r="J36" s="38" t="s">
        <v>42</v>
      </c>
      <c r="O36" s="42">
        <f>I36*0.21</f>
        <v>0</v>
      </c>
      <c r="P36">
        <v>3</v>
      </c>
    </row>
    <row r="37">
      <c r="A37" s="35" t="s">
        <v>43</v>
      </c>
      <c r="B37" s="43"/>
      <c r="C37" s="44"/>
      <c r="D37" s="44"/>
      <c r="E37" s="37" t="s">
        <v>160</v>
      </c>
      <c r="F37" s="44"/>
      <c r="G37" s="44"/>
      <c r="H37" s="44"/>
      <c r="I37" s="44"/>
      <c r="J37" s="45"/>
    </row>
    <row r="38">
      <c r="A38" s="35" t="s">
        <v>53</v>
      </c>
      <c r="B38" s="43"/>
      <c r="C38" s="44"/>
      <c r="D38" s="44"/>
      <c r="E38" s="46" t="s">
        <v>161</v>
      </c>
      <c r="F38" s="44"/>
      <c r="G38" s="44"/>
      <c r="H38" s="44"/>
      <c r="I38" s="44"/>
      <c r="J38" s="45"/>
    </row>
    <row r="39" ht="90">
      <c r="A39" s="35" t="s">
        <v>45</v>
      </c>
      <c r="B39" s="43"/>
      <c r="C39" s="44"/>
      <c r="D39" s="44"/>
      <c r="E39" s="37" t="s">
        <v>162</v>
      </c>
      <c r="F39" s="44"/>
      <c r="G39" s="44"/>
      <c r="H39" s="44"/>
      <c r="I39" s="44"/>
      <c r="J39" s="45"/>
    </row>
    <row r="40" ht="30">
      <c r="A40" s="35" t="s">
        <v>37</v>
      </c>
      <c r="B40" s="35">
        <v>9</v>
      </c>
      <c r="C40" s="36" t="s">
        <v>163</v>
      </c>
      <c r="D40" s="35" t="s">
        <v>39</v>
      </c>
      <c r="E40" s="37" t="s">
        <v>164</v>
      </c>
      <c r="F40" s="38" t="s">
        <v>108</v>
      </c>
      <c r="G40" s="39">
        <v>44.700000000000003</v>
      </c>
      <c r="H40" s="40">
        <v>0</v>
      </c>
      <c r="I40" s="41">
        <f>ROUND(G40*H40,P4)</f>
        <v>0</v>
      </c>
      <c r="J40" s="38" t="s">
        <v>42</v>
      </c>
      <c r="O40" s="42">
        <f>I40*0.21</f>
        <v>0</v>
      </c>
      <c r="P40">
        <v>3</v>
      </c>
    </row>
    <row r="41">
      <c r="A41" s="35" t="s">
        <v>43</v>
      </c>
      <c r="B41" s="43"/>
      <c r="C41" s="44"/>
      <c r="D41" s="44"/>
      <c r="E41" s="37" t="s">
        <v>165</v>
      </c>
      <c r="F41" s="44"/>
      <c r="G41" s="44"/>
      <c r="H41" s="44"/>
      <c r="I41" s="44"/>
      <c r="J41" s="45"/>
    </row>
    <row r="42">
      <c r="A42" s="35" t="s">
        <v>53</v>
      </c>
      <c r="B42" s="43"/>
      <c r="C42" s="44"/>
      <c r="D42" s="44"/>
      <c r="E42" s="46" t="s">
        <v>166</v>
      </c>
      <c r="F42" s="44"/>
      <c r="G42" s="44"/>
      <c r="H42" s="44"/>
      <c r="I42" s="44"/>
      <c r="J42" s="45"/>
    </row>
    <row r="43" ht="90">
      <c r="A43" s="35" t="s">
        <v>45</v>
      </c>
      <c r="B43" s="43"/>
      <c r="C43" s="44"/>
      <c r="D43" s="44"/>
      <c r="E43" s="37" t="s">
        <v>162</v>
      </c>
      <c r="F43" s="44"/>
      <c r="G43" s="44"/>
      <c r="H43" s="44"/>
      <c r="I43" s="44"/>
      <c r="J43" s="45"/>
    </row>
    <row r="44">
      <c r="A44" s="35" t="s">
        <v>37</v>
      </c>
      <c r="B44" s="35">
        <v>10</v>
      </c>
      <c r="C44" s="36" t="s">
        <v>167</v>
      </c>
      <c r="D44" s="35" t="s">
        <v>39</v>
      </c>
      <c r="E44" s="37" t="s">
        <v>168</v>
      </c>
      <c r="F44" s="38" t="s">
        <v>108</v>
      </c>
      <c r="G44" s="39">
        <v>57.238999999999997</v>
      </c>
      <c r="H44" s="40">
        <v>0</v>
      </c>
      <c r="I44" s="41">
        <f>ROUND(G44*H44,P4)</f>
        <v>0</v>
      </c>
      <c r="J44" s="38" t="s">
        <v>42</v>
      </c>
      <c r="O44" s="42">
        <f>I44*0.21</f>
        <v>0</v>
      </c>
      <c r="P44">
        <v>3</v>
      </c>
    </row>
    <row r="45" ht="30">
      <c r="A45" s="35" t="s">
        <v>43</v>
      </c>
      <c r="B45" s="43"/>
      <c r="C45" s="44"/>
      <c r="D45" s="44"/>
      <c r="E45" s="37" t="s">
        <v>169</v>
      </c>
      <c r="F45" s="44"/>
      <c r="G45" s="44"/>
      <c r="H45" s="44"/>
      <c r="I45" s="44"/>
      <c r="J45" s="45"/>
    </row>
    <row r="46">
      <c r="A46" s="35" t="s">
        <v>53</v>
      </c>
      <c r="B46" s="43"/>
      <c r="C46" s="44"/>
      <c r="D46" s="44"/>
      <c r="E46" s="46" t="s">
        <v>170</v>
      </c>
      <c r="F46" s="44"/>
      <c r="G46" s="44"/>
      <c r="H46" s="44"/>
      <c r="I46" s="44"/>
      <c r="J46" s="45"/>
    </row>
    <row r="47" ht="90">
      <c r="A47" s="35" t="s">
        <v>45</v>
      </c>
      <c r="B47" s="43"/>
      <c r="C47" s="44"/>
      <c r="D47" s="44"/>
      <c r="E47" s="37" t="s">
        <v>171</v>
      </c>
      <c r="F47" s="44"/>
      <c r="G47" s="44"/>
      <c r="H47" s="44"/>
      <c r="I47" s="44"/>
      <c r="J47" s="45"/>
    </row>
    <row r="48">
      <c r="A48" s="35" t="s">
        <v>37</v>
      </c>
      <c r="B48" s="35">
        <v>11</v>
      </c>
      <c r="C48" s="36" t="s">
        <v>172</v>
      </c>
      <c r="D48" s="35" t="s">
        <v>39</v>
      </c>
      <c r="E48" s="37" t="s">
        <v>173</v>
      </c>
      <c r="F48" s="38" t="s">
        <v>41</v>
      </c>
      <c r="G48" s="39">
        <v>1</v>
      </c>
      <c r="H48" s="40">
        <v>0</v>
      </c>
      <c r="I48" s="41">
        <f>ROUND(G48*H48,P4)</f>
        <v>0</v>
      </c>
      <c r="J48" s="38" t="s">
        <v>42</v>
      </c>
      <c r="O48" s="42">
        <f>I48*0.21</f>
        <v>0</v>
      </c>
      <c r="P48">
        <v>3</v>
      </c>
    </row>
    <row r="49" ht="30">
      <c r="A49" s="35" t="s">
        <v>43</v>
      </c>
      <c r="B49" s="43"/>
      <c r="C49" s="44"/>
      <c r="D49" s="44"/>
      <c r="E49" s="37" t="s">
        <v>174</v>
      </c>
      <c r="F49" s="44"/>
      <c r="G49" s="44"/>
      <c r="H49" s="44"/>
      <c r="I49" s="44"/>
      <c r="J49" s="45"/>
    </row>
    <row r="50">
      <c r="A50" s="35" t="s">
        <v>53</v>
      </c>
      <c r="B50" s="43"/>
      <c r="C50" s="44"/>
      <c r="D50" s="44"/>
      <c r="E50" s="46" t="s">
        <v>54</v>
      </c>
      <c r="F50" s="44"/>
      <c r="G50" s="44"/>
      <c r="H50" s="44"/>
      <c r="I50" s="44"/>
      <c r="J50" s="45"/>
    </row>
    <row r="51" ht="45">
      <c r="A51" s="35" t="s">
        <v>45</v>
      </c>
      <c r="B51" s="43"/>
      <c r="C51" s="44"/>
      <c r="D51" s="44"/>
      <c r="E51" s="37" t="s">
        <v>175</v>
      </c>
      <c r="F51" s="44"/>
      <c r="G51" s="44"/>
      <c r="H51" s="44"/>
      <c r="I51" s="44"/>
      <c r="J51" s="45"/>
    </row>
    <row r="52">
      <c r="A52" s="35" t="s">
        <v>37</v>
      </c>
      <c r="B52" s="35">
        <v>12</v>
      </c>
      <c r="C52" s="36" t="s">
        <v>176</v>
      </c>
      <c r="D52" s="35" t="s">
        <v>39</v>
      </c>
      <c r="E52" s="37" t="s">
        <v>177</v>
      </c>
      <c r="F52" s="38" t="s">
        <v>178</v>
      </c>
      <c r="G52" s="39">
        <v>36</v>
      </c>
      <c r="H52" s="40">
        <v>0</v>
      </c>
      <c r="I52" s="41">
        <f>ROUND(G52*H52,P4)</f>
        <v>0</v>
      </c>
      <c r="J52" s="38" t="s">
        <v>42</v>
      </c>
      <c r="O52" s="42">
        <f>I52*0.21</f>
        <v>0</v>
      </c>
      <c r="P52">
        <v>3</v>
      </c>
    </row>
    <row r="53">
      <c r="A53" s="35" t="s">
        <v>43</v>
      </c>
      <c r="B53" s="43"/>
      <c r="C53" s="44"/>
      <c r="D53" s="44"/>
      <c r="E53" s="37" t="s">
        <v>179</v>
      </c>
      <c r="F53" s="44"/>
      <c r="G53" s="44"/>
      <c r="H53" s="44"/>
      <c r="I53" s="44"/>
      <c r="J53" s="45"/>
    </row>
    <row r="54">
      <c r="A54" s="35" t="s">
        <v>53</v>
      </c>
      <c r="B54" s="43"/>
      <c r="C54" s="44"/>
      <c r="D54" s="44"/>
      <c r="E54" s="46" t="s">
        <v>180</v>
      </c>
      <c r="F54" s="44"/>
      <c r="G54" s="44"/>
      <c r="H54" s="44"/>
      <c r="I54" s="44"/>
      <c r="J54" s="45"/>
    </row>
    <row r="55" ht="45">
      <c r="A55" s="35" t="s">
        <v>45</v>
      </c>
      <c r="B55" s="43"/>
      <c r="C55" s="44"/>
      <c r="D55" s="44"/>
      <c r="E55" s="37" t="s">
        <v>181</v>
      </c>
      <c r="F55" s="44"/>
      <c r="G55" s="44"/>
      <c r="H55" s="44"/>
      <c r="I55" s="44"/>
      <c r="J55" s="45"/>
    </row>
    <row r="56">
      <c r="A56" s="35" t="s">
        <v>37</v>
      </c>
      <c r="B56" s="35">
        <v>13</v>
      </c>
      <c r="C56" s="36" t="s">
        <v>182</v>
      </c>
      <c r="D56" s="35" t="s">
        <v>39</v>
      </c>
      <c r="E56" s="37" t="s">
        <v>183</v>
      </c>
      <c r="F56" s="38" t="s">
        <v>108</v>
      </c>
      <c r="G56" s="39">
        <v>50</v>
      </c>
      <c r="H56" s="40">
        <v>0</v>
      </c>
      <c r="I56" s="41">
        <f>ROUND(G56*H56,P4)</f>
        <v>0</v>
      </c>
      <c r="J56" s="38" t="s">
        <v>42</v>
      </c>
      <c r="O56" s="42">
        <f>I56*0.21</f>
        <v>0</v>
      </c>
      <c r="P56">
        <v>3</v>
      </c>
    </row>
    <row r="57" ht="30">
      <c r="A57" s="35" t="s">
        <v>43</v>
      </c>
      <c r="B57" s="43"/>
      <c r="C57" s="44"/>
      <c r="D57" s="44"/>
      <c r="E57" s="37" t="s">
        <v>184</v>
      </c>
      <c r="F57" s="44"/>
      <c r="G57" s="44"/>
      <c r="H57" s="44"/>
      <c r="I57" s="44"/>
      <c r="J57" s="45"/>
    </row>
    <row r="58">
      <c r="A58" s="35" t="s">
        <v>53</v>
      </c>
      <c r="B58" s="43"/>
      <c r="C58" s="44"/>
      <c r="D58" s="44"/>
      <c r="E58" s="46" t="s">
        <v>185</v>
      </c>
      <c r="F58" s="44"/>
      <c r="G58" s="44"/>
      <c r="H58" s="44"/>
      <c r="I58" s="44"/>
      <c r="J58" s="45"/>
    </row>
    <row r="59" ht="409.5">
      <c r="A59" s="35" t="s">
        <v>45</v>
      </c>
      <c r="B59" s="43"/>
      <c r="C59" s="44"/>
      <c r="D59" s="44"/>
      <c r="E59" s="37" t="s">
        <v>186</v>
      </c>
      <c r="F59" s="44"/>
      <c r="G59" s="44"/>
      <c r="H59" s="44"/>
      <c r="I59" s="44"/>
      <c r="J59" s="45"/>
    </row>
    <row r="60">
      <c r="A60" s="35" t="s">
        <v>37</v>
      </c>
      <c r="B60" s="35">
        <v>14</v>
      </c>
      <c r="C60" s="36" t="s">
        <v>187</v>
      </c>
      <c r="D60" s="35" t="s">
        <v>39</v>
      </c>
      <c r="E60" s="37" t="s">
        <v>188</v>
      </c>
      <c r="F60" s="38" t="s">
        <v>108</v>
      </c>
      <c r="G60" s="39">
        <v>34.799999999999997</v>
      </c>
      <c r="H60" s="40">
        <v>0</v>
      </c>
      <c r="I60" s="41">
        <f>ROUND(G60*H60,P4)</f>
        <v>0</v>
      </c>
      <c r="J60" s="38" t="s">
        <v>42</v>
      </c>
      <c r="O60" s="42">
        <f>I60*0.21</f>
        <v>0</v>
      </c>
      <c r="P60">
        <v>3</v>
      </c>
    </row>
    <row r="61">
      <c r="A61" s="35" t="s">
        <v>43</v>
      </c>
      <c r="B61" s="43"/>
      <c r="C61" s="44"/>
      <c r="D61" s="44"/>
      <c r="E61" s="37" t="s">
        <v>189</v>
      </c>
      <c r="F61" s="44"/>
      <c r="G61" s="44"/>
      <c r="H61" s="44"/>
      <c r="I61" s="44"/>
      <c r="J61" s="45"/>
    </row>
    <row r="62" ht="409.5">
      <c r="A62" s="35" t="s">
        <v>45</v>
      </c>
      <c r="B62" s="43"/>
      <c r="C62" s="44"/>
      <c r="D62" s="44"/>
      <c r="E62" s="37" t="s">
        <v>186</v>
      </c>
      <c r="F62" s="44"/>
      <c r="G62" s="44"/>
      <c r="H62" s="44"/>
      <c r="I62" s="44"/>
      <c r="J62" s="45"/>
    </row>
    <row r="63">
      <c r="A63" s="35" t="s">
        <v>37</v>
      </c>
      <c r="B63" s="35">
        <v>15</v>
      </c>
      <c r="C63" s="36" t="s">
        <v>190</v>
      </c>
      <c r="D63" s="35" t="s">
        <v>39</v>
      </c>
      <c r="E63" s="37" t="s">
        <v>191</v>
      </c>
      <c r="F63" s="38" t="s">
        <v>108</v>
      </c>
      <c r="G63" s="39">
        <v>27.600000000000001</v>
      </c>
      <c r="H63" s="40">
        <v>0</v>
      </c>
      <c r="I63" s="41">
        <f>ROUND(G63*H63,P4)</f>
        <v>0</v>
      </c>
      <c r="J63" s="38" t="s">
        <v>42</v>
      </c>
      <c r="O63" s="42">
        <f>I63*0.21</f>
        <v>0</v>
      </c>
      <c r="P63">
        <v>3</v>
      </c>
    </row>
    <row r="64">
      <c r="A64" s="35" t="s">
        <v>43</v>
      </c>
      <c r="B64" s="43"/>
      <c r="C64" s="44"/>
      <c r="D64" s="44"/>
      <c r="E64" s="37" t="s">
        <v>192</v>
      </c>
      <c r="F64" s="44"/>
      <c r="G64" s="44"/>
      <c r="H64" s="44"/>
      <c r="I64" s="44"/>
      <c r="J64" s="45"/>
    </row>
    <row r="65" ht="45">
      <c r="A65" s="35" t="s">
        <v>53</v>
      </c>
      <c r="B65" s="43"/>
      <c r="C65" s="44"/>
      <c r="D65" s="44"/>
      <c r="E65" s="46" t="s">
        <v>193</v>
      </c>
      <c r="F65" s="44"/>
      <c r="G65" s="44"/>
      <c r="H65" s="44"/>
      <c r="I65" s="44"/>
      <c r="J65" s="45"/>
    </row>
    <row r="66" ht="409.5">
      <c r="A66" s="35" t="s">
        <v>45</v>
      </c>
      <c r="B66" s="43"/>
      <c r="C66" s="44"/>
      <c r="D66" s="44"/>
      <c r="E66" s="37" t="s">
        <v>186</v>
      </c>
      <c r="F66" s="44"/>
      <c r="G66" s="44"/>
      <c r="H66" s="44"/>
      <c r="I66" s="44"/>
      <c r="J66" s="45"/>
    </row>
    <row r="67">
      <c r="A67" s="35" t="s">
        <v>37</v>
      </c>
      <c r="B67" s="35">
        <v>16</v>
      </c>
      <c r="C67" s="36" t="s">
        <v>112</v>
      </c>
      <c r="D67" s="35" t="s">
        <v>39</v>
      </c>
      <c r="E67" s="37" t="s">
        <v>113</v>
      </c>
      <c r="F67" s="38" t="s">
        <v>108</v>
      </c>
      <c r="G67" s="39">
        <v>24.539999999999999</v>
      </c>
      <c r="H67" s="40">
        <v>0</v>
      </c>
      <c r="I67" s="41">
        <f>ROUND(G67*H67,P4)</f>
        <v>0</v>
      </c>
      <c r="J67" s="38" t="s">
        <v>42</v>
      </c>
      <c r="O67" s="42">
        <f>I67*0.21</f>
        <v>0</v>
      </c>
      <c r="P67">
        <v>3</v>
      </c>
    </row>
    <row r="68">
      <c r="A68" s="35" t="s">
        <v>43</v>
      </c>
      <c r="B68" s="43"/>
      <c r="C68" s="44"/>
      <c r="D68" s="44"/>
      <c r="E68" s="37" t="s">
        <v>194</v>
      </c>
      <c r="F68" s="44"/>
      <c r="G68" s="44"/>
      <c r="H68" s="44"/>
      <c r="I68" s="44"/>
      <c r="J68" s="45"/>
    </row>
    <row r="69" ht="45">
      <c r="A69" s="35" t="s">
        <v>53</v>
      </c>
      <c r="B69" s="43"/>
      <c r="C69" s="44"/>
      <c r="D69" s="44"/>
      <c r="E69" s="46" t="s">
        <v>195</v>
      </c>
      <c r="F69" s="44"/>
      <c r="G69" s="44"/>
      <c r="H69" s="44"/>
      <c r="I69" s="44"/>
      <c r="J69" s="45"/>
    </row>
    <row r="70" ht="390">
      <c r="A70" s="35" t="s">
        <v>45</v>
      </c>
      <c r="B70" s="43"/>
      <c r="C70" s="44"/>
      <c r="D70" s="44"/>
      <c r="E70" s="37" t="s">
        <v>116</v>
      </c>
      <c r="F70" s="44"/>
      <c r="G70" s="44"/>
      <c r="H70" s="44"/>
      <c r="I70" s="44"/>
      <c r="J70" s="45"/>
    </row>
    <row r="71">
      <c r="A71" s="35" t="s">
        <v>37</v>
      </c>
      <c r="B71" s="35">
        <v>17</v>
      </c>
      <c r="C71" s="36" t="s">
        <v>196</v>
      </c>
      <c r="D71" s="35" t="s">
        <v>39</v>
      </c>
      <c r="E71" s="37" t="s">
        <v>197</v>
      </c>
      <c r="F71" s="38" t="s">
        <v>108</v>
      </c>
      <c r="G71" s="39">
        <v>234.172</v>
      </c>
      <c r="H71" s="40">
        <v>0</v>
      </c>
      <c r="I71" s="41">
        <f>ROUND(G71*H71,P4)</f>
        <v>0</v>
      </c>
      <c r="J71" s="38" t="s">
        <v>42</v>
      </c>
      <c r="O71" s="42">
        <f>I71*0.21</f>
        <v>0</v>
      </c>
      <c r="P71">
        <v>3</v>
      </c>
    </row>
    <row r="72" ht="30">
      <c r="A72" s="35" t="s">
        <v>43</v>
      </c>
      <c r="B72" s="43"/>
      <c r="C72" s="44"/>
      <c r="D72" s="44"/>
      <c r="E72" s="37" t="s">
        <v>198</v>
      </c>
      <c r="F72" s="44"/>
      <c r="G72" s="44"/>
      <c r="H72" s="44"/>
      <c r="I72" s="44"/>
      <c r="J72" s="45"/>
    </row>
    <row r="73" ht="30">
      <c r="A73" s="35" t="s">
        <v>53</v>
      </c>
      <c r="B73" s="43"/>
      <c r="C73" s="44"/>
      <c r="D73" s="44"/>
      <c r="E73" s="46" t="s">
        <v>199</v>
      </c>
      <c r="F73" s="44"/>
      <c r="G73" s="44"/>
      <c r="H73" s="44"/>
      <c r="I73" s="44"/>
      <c r="J73" s="45"/>
    </row>
    <row r="74" ht="405">
      <c r="A74" s="35" t="s">
        <v>45</v>
      </c>
      <c r="B74" s="43"/>
      <c r="C74" s="44"/>
      <c r="D74" s="44"/>
      <c r="E74" s="37" t="s">
        <v>200</v>
      </c>
      <c r="F74" s="44"/>
      <c r="G74" s="44"/>
      <c r="H74" s="44"/>
      <c r="I74" s="44"/>
      <c r="J74" s="45"/>
    </row>
    <row r="75">
      <c r="A75" s="35" t="s">
        <v>37</v>
      </c>
      <c r="B75" s="35">
        <v>18</v>
      </c>
      <c r="C75" s="36" t="s">
        <v>201</v>
      </c>
      <c r="D75" s="35" t="s">
        <v>39</v>
      </c>
      <c r="E75" s="37" t="s">
        <v>202</v>
      </c>
      <c r="F75" s="38" t="s">
        <v>108</v>
      </c>
      <c r="G75" s="39">
        <v>220.55199999999999</v>
      </c>
      <c r="H75" s="40">
        <v>0</v>
      </c>
      <c r="I75" s="41">
        <f>ROUND(G75*H75,P4)</f>
        <v>0</v>
      </c>
      <c r="J75" s="38" t="s">
        <v>42</v>
      </c>
      <c r="O75" s="42">
        <f>I75*0.21</f>
        <v>0</v>
      </c>
      <c r="P75">
        <v>3</v>
      </c>
    </row>
    <row r="76" ht="30">
      <c r="A76" s="35" t="s">
        <v>43</v>
      </c>
      <c r="B76" s="43"/>
      <c r="C76" s="44"/>
      <c r="D76" s="44"/>
      <c r="E76" s="37" t="s">
        <v>203</v>
      </c>
      <c r="F76" s="44"/>
      <c r="G76" s="44"/>
      <c r="H76" s="44"/>
      <c r="I76" s="44"/>
      <c r="J76" s="45"/>
    </row>
    <row r="77" ht="60">
      <c r="A77" s="35" t="s">
        <v>53</v>
      </c>
      <c r="B77" s="43"/>
      <c r="C77" s="44"/>
      <c r="D77" s="44"/>
      <c r="E77" s="46" t="s">
        <v>204</v>
      </c>
      <c r="F77" s="44"/>
      <c r="G77" s="44"/>
      <c r="H77" s="44"/>
      <c r="I77" s="44"/>
      <c r="J77" s="45"/>
    </row>
    <row r="78" ht="405">
      <c r="A78" s="35" t="s">
        <v>45</v>
      </c>
      <c r="B78" s="43"/>
      <c r="C78" s="44"/>
      <c r="D78" s="44"/>
      <c r="E78" s="37" t="s">
        <v>205</v>
      </c>
      <c r="F78" s="44"/>
      <c r="G78" s="44"/>
      <c r="H78" s="44"/>
      <c r="I78" s="44"/>
      <c r="J78" s="45"/>
    </row>
    <row r="79">
      <c r="A79" s="35" t="s">
        <v>37</v>
      </c>
      <c r="B79" s="35">
        <v>19</v>
      </c>
      <c r="C79" s="36" t="s">
        <v>206</v>
      </c>
      <c r="D79" s="35" t="s">
        <v>39</v>
      </c>
      <c r="E79" s="37" t="s">
        <v>207</v>
      </c>
      <c r="F79" s="38" t="s">
        <v>108</v>
      </c>
      <c r="G79" s="39">
        <v>64.530000000000001</v>
      </c>
      <c r="H79" s="40">
        <v>0</v>
      </c>
      <c r="I79" s="41">
        <f>ROUND(G79*H79,P4)</f>
        <v>0</v>
      </c>
      <c r="J79" s="38" t="s">
        <v>42</v>
      </c>
      <c r="O79" s="42">
        <f>I79*0.21</f>
        <v>0</v>
      </c>
      <c r="P79">
        <v>3</v>
      </c>
    </row>
    <row r="80" ht="30">
      <c r="A80" s="35" t="s">
        <v>43</v>
      </c>
      <c r="B80" s="43"/>
      <c r="C80" s="44"/>
      <c r="D80" s="44"/>
      <c r="E80" s="37" t="s">
        <v>208</v>
      </c>
      <c r="F80" s="44"/>
      <c r="G80" s="44"/>
      <c r="H80" s="44"/>
      <c r="I80" s="44"/>
      <c r="J80" s="45"/>
    </row>
    <row r="81">
      <c r="A81" s="35" t="s">
        <v>53</v>
      </c>
      <c r="B81" s="43"/>
      <c r="C81" s="44"/>
      <c r="D81" s="44"/>
      <c r="E81" s="46" t="s">
        <v>209</v>
      </c>
      <c r="F81" s="44"/>
      <c r="G81" s="44"/>
      <c r="H81" s="44"/>
      <c r="I81" s="44"/>
      <c r="J81" s="45"/>
    </row>
    <row r="82" ht="409.5">
      <c r="A82" s="35" t="s">
        <v>45</v>
      </c>
      <c r="B82" s="43"/>
      <c r="C82" s="44"/>
      <c r="D82" s="44"/>
      <c r="E82" s="37" t="s">
        <v>210</v>
      </c>
      <c r="F82" s="44"/>
      <c r="G82" s="44"/>
      <c r="H82" s="44"/>
      <c r="I82" s="44"/>
      <c r="J82" s="45"/>
    </row>
    <row r="83">
      <c r="A83" s="35" t="s">
        <v>37</v>
      </c>
      <c r="B83" s="35">
        <v>20</v>
      </c>
      <c r="C83" s="36" t="s">
        <v>211</v>
      </c>
      <c r="D83" s="35" t="s">
        <v>39</v>
      </c>
      <c r="E83" s="37" t="s">
        <v>212</v>
      </c>
      <c r="F83" s="38" t="s">
        <v>108</v>
      </c>
      <c r="G83" s="39">
        <v>188.34999999999999</v>
      </c>
      <c r="H83" s="40">
        <v>0</v>
      </c>
      <c r="I83" s="41">
        <f>ROUND(G83*H83,P4)</f>
        <v>0</v>
      </c>
      <c r="J83" s="38" t="s">
        <v>42</v>
      </c>
      <c r="O83" s="42">
        <f>I83*0.21</f>
        <v>0</v>
      </c>
      <c r="P83">
        <v>3</v>
      </c>
    </row>
    <row r="84">
      <c r="A84" s="35" t="s">
        <v>43</v>
      </c>
      <c r="B84" s="43"/>
      <c r="C84" s="44"/>
      <c r="D84" s="44"/>
      <c r="E84" s="37" t="s">
        <v>213</v>
      </c>
      <c r="F84" s="44"/>
      <c r="G84" s="44"/>
      <c r="H84" s="44"/>
      <c r="I84" s="44"/>
      <c r="J84" s="45"/>
    </row>
    <row r="85" ht="45">
      <c r="A85" s="35" t="s">
        <v>53</v>
      </c>
      <c r="B85" s="43"/>
      <c r="C85" s="44"/>
      <c r="D85" s="44"/>
      <c r="E85" s="46" t="s">
        <v>214</v>
      </c>
      <c r="F85" s="44"/>
      <c r="G85" s="44"/>
      <c r="H85" s="44"/>
      <c r="I85" s="44"/>
      <c r="J85" s="45"/>
    </row>
    <row r="86" ht="375">
      <c r="A86" s="35" t="s">
        <v>45</v>
      </c>
      <c r="B86" s="43"/>
      <c r="C86" s="44"/>
      <c r="D86" s="44"/>
      <c r="E86" s="37" t="s">
        <v>215</v>
      </c>
      <c r="F86" s="44"/>
      <c r="G86" s="44"/>
      <c r="H86" s="44"/>
      <c r="I86" s="44"/>
      <c r="J86" s="45"/>
    </row>
    <row r="87">
      <c r="A87" s="35" t="s">
        <v>37</v>
      </c>
      <c r="B87" s="35">
        <v>21</v>
      </c>
      <c r="C87" s="36" t="s">
        <v>216</v>
      </c>
      <c r="D87" s="35" t="s">
        <v>39</v>
      </c>
      <c r="E87" s="37" t="s">
        <v>217</v>
      </c>
      <c r="F87" s="38" t="s">
        <v>108</v>
      </c>
      <c r="G87" s="39">
        <v>12.699999999999999</v>
      </c>
      <c r="H87" s="40">
        <v>0</v>
      </c>
      <c r="I87" s="41">
        <f>ROUND(G87*H87,P4)</f>
        <v>0</v>
      </c>
      <c r="J87" s="38" t="s">
        <v>42</v>
      </c>
      <c r="O87" s="42">
        <f>I87*0.21</f>
        <v>0</v>
      </c>
      <c r="P87">
        <v>3</v>
      </c>
    </row>
    <row r="88" ht="30">
      <c r="A88" s="35" t="s">
        <v>43</v>
      </c>
      <c r="B88" s="43"/>
      <c r="C88" s="44"/>
      <c r="D88" s="44"/>
      <c r="E88" s="37" t="s">
        <v>218</v>
      </c>
      <c r="F88" s="44"/>
      <c r="G88" s="44"/>
      <c r="H88" s="44"/>
      <c r="I88" s="44"/>
      <c r="J88" s="45"/>
    </row>
    <row r="89" ht="75">
      <c r="A89" s="35" t="s">
        <v>53</v>
      </c>
      <c r="B89" s="43"/>
      <c r="C89" s="44"/>
      <c r="D89" s="44"/>
      <c r="E89" s="46" t="s">
        <v>219</v>
      </c>
      <c r="F89" s="44"/>
      <c r="G89" s="44"/>
      <c r="H89" s="44"/>
      <c r="I89" s="44"/>
      <c r="J89" s="45"/>
    </row>
    <row r="90" ht="315">
      <c r="A90" s="35" t="s">
        <v>45</v>
      </c>
      <c r="B90" s="43"/>
      <c r="C90" s="44"/>
      <c r="D90" s="44"/>
      <c r="E90" s="37" t="s">
        <v>220</v>
      </c>
      <c r="F90" s="44"/>
      <c r="G90" s="44"/>
      <c r="H90" s="44"/>
      <c r="I90" s="44"/>
      <c r="J90" s="45"/>
    </row>
    <row r="91">
      <c r="A91" s="35" t="s">
        <v>37</v>
      </c>
      <c r="B91" s="35">
        <v>22</v>
      </c>
      <c r="C91" s="36" t="s">
        <v>221</v>
      </c>
      <c r="D91" s="35" t="s">
        <v>39</v>
      </c>
      <c r="E91" s="37" t="s">
        <v>222</v>
      </c>
      <c r="F91" s="38" t="s">
        <v>108</v>
      </c>
      <c r="G91" s="39">
        <v>11.84</v>
      </c>
      <c r="H91" s="40">
        <v>0</v>
      </c>
      <c r="I91" s="41">
        <f>ROUND(G91*H91,P4)</f>
        <v>0</v>
      </c>
      <c r="J91" s="38" t="s">
        <v>42</v>
      </c>
      <c r="O91" s="42">
        <f>I91*0.21</f>
        <v>0</v>
      </c>
      <c r="P91">
        <v>3</v>
      </c>
    </row>
    <row r="92" ht="30">
      <c r="A92" s="35" t="s">
        <v>43</v>
      </c>
      <c r="B92" s="43"/>
      <c r="C92" s="44"/>
      <c r="D92" s="44"/>
      <c r="E92" s="37" t="s">
        <v>223</v>
      </c>
      <c r="F92" s="44"/>
      <c r="G92" s="44"/>
      <c r="H92" s="44"/>
      <c r="I92" s="44"/>
      <c r="J92" s="45"/>
    </row>
    <row r="93">
      <c r="A93" s="35" t="s">
        <v>53</v>
      </c>
      <c r="B93" s="43"/>
      <c r="C93" s="44"/>
      <c r="D93" s="44"/>
      <c r="E93" s="46" t="s">
        <v>224</v>
      </c>
      <c r="F93" s="44"/>
      <c r="G93" s="44"/>
      <c r="H93" s="44"/>
      <c r="I93" s="44"/>
      <c r="J93" s="45"/>
    </row>
    <row r="94" ht="300">
      <c r="A94" s="35" t="s">
        <v>45</v>
      </c>
      <c r="B94" s="43"/>
      <c r="C94" s="44"/>
      <c r="D94" s="44"/>
      <c r="E94" s="37" t="s">
        <v>225</v>
      </c>
      <c r="F94" s="44"/>
      <c r="G94" s="44"/>
      <c r="H94" s="44"/>
      <c r="I94" s="44"/>
      <c r="J94" s="45"/>
    </row>
    <row r="95">
      <c r="A95" s="35" t="s">
        <v>37</v>
      </c>
      <c r="B95" s="35">
        <v>23</v>
      </c>
      <c r="C95" s="36" t="s">
        <v>226</v>
      </c>
      <c r="D95" s="35" t="s">
        <v>61</v>
      </c>
      <c r="E95" s="37" t="s">
        <v>227</v>
      </c>
      <c r="F95" s="38" t="s">
        <v>108</v>
      </c>
      <c r="G95" s="39">
        <v>37.043999999999997</v>
      </c>
      <c r="H95" s="40">
        <v>0</v>
      </c>
      <c r="I95" s="41">
        <f>ROUND(G95*H95,P4)</f>
        <v>0</v>
      </c>
      <c r="J95" s="38" t="s">
        <v>42</v>
      </c>
      <c r="O95" s="42">
        <f>I95*0.21</f>
        <v>0</v>
      </c>
      <c r="P95">
        <v>3</v>
      </c>
    </row>
    <row r="96">
      <c r="A96" s="35" t="s">
        <v>43</v>
      </c>
      <c r="B96" s="43"/>
      <c r="C96" s="44"/>
      <c r="D96" s="44"/>
      <c r="E96" s="37" t="s">
        <v>228</v>
      </c>
      <c r="F96" s="44"/>
      <c r="G96" s="44"/>
      <c r="H96" s="44"/>
      <c r="I96" s="44"/>
      <c r="J96" s="45"/>
    </row>
    <row r="97" ht="45">
      <c r="A97" s="35" t="s">
        <v>53</v>
      </c>
      <c r="B97" s="43"/>
      <c r="C97" s="44"/>
      <c r="D97" s="44"/>
      <c r="E97" s="46" t="s">
        <v>229</v>
      </c>
      <c r="F97" s="44"/>
      <c r="G97" s="44"/>
      <c r="H97" s="44"/>
      <c r="I97" s="44"/>
      <c r="J97" s="45"/>
    </row>
    <row r="98" ht="300">
      <c r="A98" s="35" t="s">
        <v>45</v>
      </c>
      <c r="B98" s="43"/>
      <c r="C98" s="44"/>
      <c r="D98" s="44"/>
      <c r="E98" s="37" t="s">
        <v>230</v>
      </c>
      <c r="F98" s="44"/>
      <c r="G98" s="44"/>
      <c r="H98" s="44"/>
      <c r="I98" s="44"/>
      <c r="J98" s="45"/>
    </row>
    <row r="99">
      <c r="A99" s="35" t="s">
        <v>37</v>
      </c>
      <c r="B99" s="35">
        <v>24</v>
      </c>
      <c r="C99" s="36" t="s">
        <v>226</v>
      </c>
      <c r="D99" s="35" t="s">
        <v>64</v>
      </c>
      <c r="E99" s="37" t="s">
        <v>227</v>
      </c>
      <c r="F99" s="38" t="s">
        <v>108</v>
      </c>
      <c r="G99" s="39">
        <v>64.530000000000001</v>
      </c>
      <c r="H99" s="40">
        <v>0</v>
      </c>
      <c r="I99" s="41">
        <f>ROUND(G99*H99,P4)</f>
        <v>0</v>
      </c>
      <c r="J99" s="38" t="s">
        <v>42</v>
      </c>
      <c r="O99" s="42">
        <f>I99*0.21</f>
        <v>0</v>
      </c>
      <c r="P99">
        <v>3</v>
      </c>
    </row>
    <row r="100">
      <c r="A100" s="35" t="s">
        <v>43</v>
      </c>
      <c r="B100" s="43"/>
      <c r="C100" s="44"/>
      <c r="D100" s="44"/>
      <c r="E100" s="37" t="s">
        <v>231</v>
      </c>
      <c r="F100" s="44"/>
      <c r="G100" s="44"/>
      <c r="H100" s="44"/>
      <c r="I100" s="44"/>
      <c r="J100" s="45"/>
    </row>
    <row r="101">
      <c r="A101" s="35" t="s">
        <v>53</v>
      </c>
      <c r="B101" s="43"/>
      <c r="C101" s="44"/>
      <c r="D101" s="44"/>
      <c r="E101" s="46" t="s">
        <v>209</v>
      </c>
      <c r="F101" s="44"/>
      <c r="G101" s="44"/>
      <c r="H101" s="44"/>
      <c r="I101" s="44"/>
      <c r="J101" s="45"/>
    </row>
    <row r="102" ht="315">
      <c r="A102" s="35" t="s">
        <v>45</v>
      </c>
      <c r="B102" s="43"/>
      <c r="C102" s="44"/>
      <c r="D102" s="44"/>
      <c r="E102" s="37" t="s">
        <v>232</v>
      </c>
      <c r="F102" s="44"/>
      <c r="G102" s="44"/>
      <c r="H102" s="44"/>
      <c r="I102" s="44"/>
      <c r="J102" s="45"/>
    </row>
    <row r="103">
      <c r="A103" s="35" t="s">
        <v>37</v>
      </c>
      <c r="B103" s="35">
        <v>25</v>
      </c>
      <c r="C103" s="36" t="s">
        <v>233</v>
      </c>
      <c r="D103" s="35" t="s">
        <v>39</v>
      </c>
      <c r="E103" s="37" t="s">
        <v>234</v>
      </c>
      <c r="F103" s="38" t="s">
        <v>108</v>
      </c>
      <c r="G103" s="39">
        <v>2.4740000000000002</v>
      </c>
      <c r="H103" s="40">
        <v>0</v>
      </c>
      <c r="I103" s="41">
        <f>ROUND(G103*H103,P4)</f>
        <v>0</v>
      </c>
      <c r="J103" s="38" t="s">
        <v>42</v>
      </c>
      <c r="O103" s="42">
        <f>I103*0.21</f>
        <v>0</v>
      </c>
      <c r="P103">
        <v>3</v>
      </c>
    </row>
    <row r="104">
      <c r="A104" s="35" t="s">
        <v>43</v>
      </c>
      <c r="B104" s="43"/>
      <c r="C104" s="44"/>
      <c r="D104" s="44"/>
      <c r="E104" s="37" t="s">
        <v>235</v>
      </c>
      <c r="F104" s="44"/>
      <c r="G104" s="44"/>
      <c r="H104" s="44"/>
      <c r="I104" s="44"/>
      <c r="J104" s="45"/>
    </row>
    <row r="105">
      <c r="A105" s="35" t="s">
        <v>53</v>
      </c>
      <c r="B105" s="43"/>
      <c r="C105" s="44"/>
      <c r="D105" s="44"/>
      <c r="E105" s="46" t="s">
        <v>236</v>
      </c>
      <c r="F105" s="44"/>
      <c r="G105" s="44"/>
      <c r="H105" s="44"/>
      <c r="I105" s="44"/>
      <c r="J105" s="45"/>
    </row>
    <row r="106" ht="375">
      <c r="A106" s="35" t="s">
        <v>45</v>
      </c>
      <c r="B106" s="43"/>
      <c r="C106" s="44"/>
      <c r="D106" s="44"/>
      <c r="E106" s="37" t="s">
        <v>237</v>
      </c>
      <c r="F106" s="44"/>
      <c r="G106" s="44"/>
      <c r="H106" s="44"/>
      <c r="I106" s="44"/>
      <c r="J106" s="45"/>
    </row>
    <row r="107">
      <c r="A107" s="35" t="s">
        <v>37</v>
      </c>
      <c r="B107" s="35">
        <v>26</v>
      </c>
      <c r="C107" s="36" t="s">
        <v>238</v>
      </c>
      <c r="D107" s="35" t="s">
        <v>39</v>
      </c>
      <c r="E107" s="37" t="s">
        <v>239</v>
      </c>
      <c r="F107" s="38" t="s">
        <v>108</v>
      </c>
      <c r="G107" s="39">
        <v>34.799999999999997</v>
      </c>
      <c r="H107" s="40">
        <v>0</v>
      </c>
      <c r="I107" s="41">
        <f>ROUND(G107*H107,P4)</f>
        <v>0</v>
      </c>
      <c r="J107" s="38" t="s">
        <v>42</v>
      </c>
      <c r="O107" s="42">
        <f>I107*0.21</f>
        <v>0</v>
      </c>
      <c r="P107">
        <v>3</v>
      </c>
    </row>
    <row r="108">
      <c r="A108" s="35" t="s">
        <v>43</v>
      </c>
      <c r="B108" s="43"/>
      <c r="C108" s="44"/>
      <c r="D108" s="44"/>
      <c r="E108" s="37" t="s">
        <v>240</v>
      </c>
      <c r="F108" s="44"/>
      <c r="G108" s="44"/>
      <c r="H108" s="44"/>
      <c r="I108" s="44"/>
      <c r="J108" s="45"/>
    </row>
    <row r="109">
      <c r="A109" s="35" t="s">
        <v>53</v>
      </c>
      <c r="B109" s="43"/>
      <c r="C109" s="44"/>
      <c r="D109" s="44"/>
      <c r="E109" s="46" t="s">
        <v>241</v>
      </c>
      <c r="F109" s="44"/>
      <c r="G109" s="44"/>
      <c r="H109" s="44"/>
      <c r="I109" s="44"/>
      <c r="J109" s="45"/>
    </row>
    <row r="110" ht="345">
      <c r="A110" s="35" t="s">
        <v>45</v>
      </c>
      <c r="B110" s="43"/>
      <c r="C110" s="44"/>
      <c r="D110" s="44"/>
      <c r="E110" s="37" t="s">
        <v>242</v>
      </c>
      <c r="F110" s="44"/>
      <c r="G110" s="44"/>
      <c r="H110" s="44"/>
      <c r="I110" s="44"/>
      <c r="J110" s="45"/>
    </row>
    <row r="111">
      <c r="A111" s="35" t="s">
        <v>37</v>
      </c>
      <c r="B111" s="35">
        <v>27</v>
      </c>
      <c r="C111" s="36" t="s">
        <v>243</v>
      </c>
      <c r="D111" s="35" t="s">
        <v>39</v>
      </c>
      <c r="E111" s="37" t="s">
        <v>244</v>
      </c>
      <c r="F111" s="38" t="s">
        <v>119</v>
      </c>
      <c r="G111" s="39">
        <v>475.80000000000001</v>
      </c>
      <c r="H111" s="40">
        <v>0</v>
      </c>
      <c r="I111" s="41">
        <f>ROUND(G111*H111,P4)</f>
        <v>0</v>
      </c>
      <c r="J111" s="38" t="s">
        <v>42</v>
      </c>
      <c r="O111" s="42">
        <f>I111*0.21</f>
        <v>0</v>
      </c>
      <c r="P111">
        <v>3</v>
      </c>
    </row>
    <row r="112">
      <c r="A112" s="35" t="s">
        <v>43</v>
      </c>
      <c r="B112" s="43"/>
      <c r="C112" s="44"/>
      <c r="D112" s="44"/>
      <c r="E112" s="37" t="s">
        <v>245</v>
      </c>
      <c r="F112" s="44"/>
      <c r="G112" s="44"/>
      <c r="H112" s="44"/>
      <c r="I112" s="44"/>
      <c r="J112" s="45"/>
    </row>
    <row r="113">
      <c r="A113" s="35" t="s">
        <v>53</v>
      </c>
      <c r="B113" s="43"/>
      <c r="C113" s="44"/>
      <c r="D113" s="44"/>
      <c r="E113" s="46" t="s">
        <v>246</v>
      </c>
      <c r="F113" s="44"/>
      <c r="G113" s="44"/>
      <c r="H113" s="44"/>
      <c r="I113" s="44"/>
      <c r="J113" s="45"/>
    </row>
    <row r="114" ht="30">
      <c r="A114" s="35" t="s">
        <v>45</v>
      </c>
      <c r="B114" s="43"/>
      <c r="C114" s="44"/>
      <c r="D114" s="44"/>
      <c r="E114" s="37" t="s">
        <v>247</v>
      </c>
      <c r="F114" s="44"/>
      <c r="G114" s="44"/>
      <c r="H114" s="44"/>
      <c r="I114" s="44"/>
      <c r="J114" s="45"/>
    </row>
    <row r="115">
      <c r="A115" s="35" t="s">
        <v>37</v>
      </c>
      <c r="B115" s="35">
        <v>97</v>
      </c>
      <c r="C115" s="36" t="s">
        <v>248</v>
      </c>
      <c r="D115" s="35" t="s">
        <v>39</v>
      </c>
      <c r="E115" s="37" t="s">
        <v>249</v>
      </c>
      <c r="F115" s="38" t="s">
        <v>108</v>
      </c>
      <c r="G115" s="39">
        <v>2.1000000000000001</v>
      </c>
      <c r="H115" s="40">
        <v>0</v>
      </c>
      <c r="I115" s="41">
        <f>ROUND(G115*H115,P4)</f>
        <v>0</v>
      </c>
      <c r="J115" s="38" t="s">
        <v>42</v>
      </c>
      <c r="O115" s="42">
        <f>I115*0.21</f>
        <v>0</v>
      </c>
      <c r="P115">
        <v>3</v>
      </c>
    </row>
    <row r="116" ht="30">
      <c r="A116" s="35" t="s">
        <v>43</v>
      </c>
      <c r="B116" s="43"/>
      <c r="C116" s="44"/>
      <c r="D116" s="44"/>
      <c r="E116" s="37" t="s">
        <v>250</v>
      </c>
      <c r="F116" s="44"/>
      <c r="G116" s="44"/>
      <c r="H116" s="44"/>
      <c r="I116" s="44"/>
      <c r="J116" s="45"/>
    </row>
    <row r="117">
      <c r="A117" s="35" t="s">
        <v>53</v>
      </c>
      <c r="B117" s="43"/>
      <c r="C117" s="44"/>
      <c r="D117" s="44"/>
      <c r="E117" s="46" t="s">
        <v>251</v>
      </c>
      <c r="F117" s="44"/>
      <c r="G117" s="44"/>
      <c r="H117" s="44"/>
      <c r="I117" s="44"/>
      <c r="J117" s="45"/>
    </row>
    <row r="118" ht="409.5">
      <c r="A118" s="35" t="s">
        <v>45</v>
      </c>
      <c r="B118" s="43"/>
      <c r="C118" s="44"/>
      <c r="D118" s="44"/>
      <c r="E118" s="37" t="s">
        <v>252</v>
      </c>
      <c r="F118" s="44"/>
      <c r="G118" s="44"/>
      <c r="H118" s="44"/>
      <c r="I118" s="44"/>
      <c r="J118" s="45"/>
    </row>
    <row r="119">
      <c r="A119" s="35" t="s">
        <v>37</v>
      </c>
      <c r="B119" s="35">
        <v>98</v>
      </c>
      <c r="C119" s="36" t="s">
        <v>253</v>
      </c>
      <c r="D119" s="35" t="s">
        <v>39</v>
      </c>
      <c r="E119" s="37" t="s">
        <v>254</v>
      </c>
      <c r="F119" s="38" t="s">
        <v>178</v>
      </c>
      <c r="G119" s="39">
        <v>10</v>
      </c>
      <c r="H119" s="40">
        <v>0</v>
      </c>
      <c r="I119" s="41">
        <f>ROUND(G119*H119,P4)</f>
        <v>0</v>
      </c>
      <c r="J119" s="38" t="s">
        <v>42</v>
      </c>
      <c r="O119" s="42">
        <f>I119*0.21</f>
        <v>0</v>
      </c>
      <c r="P119">
        <v>3</v>
      </c>
    </row>
    <row r="120" ht="30">
      <c r="A120" s="35" t="s">
        <v>43</v>
      </c>
      <c r="B120" s="43"/>
      <c r="C120" s="44"/>
      <c r="D120" s="44"/>
      <c r="E120" s="37" t="s">
        <v>255</v>
      </c>
      <c r="F120" s="44"/>
      <c r="G120" s="44"/>
      <c r="H120" s="44"/>
      <c r="I120" s="44"/>
      <c r="J120" s="45"/>
    </row>
    <row r="121">
      <c r="A121" s="35" t="s">
        <v>53</v>
      </c>
      <c r="B121" s="43"/>
      <c r="C121" s="44"/>
      <c r="D121" s="44"/>
      <c r="E121" s="46" t="s">
        <v>256</v>
      </c>
      <c r="F121" s="44"/>
      <c r="G121" s="44"/>
      <c r="H121" s="44"/>
      <c r="I121" s="44"/>
      <c r="J121" s="45"/>
    </row>
    <row r="122" ht="120">
      <c r="A122" s="35" t="s">
        <v>45</v>
      </c>
      <c r="B122" s="43"/>
      <c r="C122" s="44"/>
      <c r="D122" s="44"/>
      <c r="E122" s="37" t="s">
        <v>257</v>
      </c>
      <c r="F122" s="44"/>
      <c r="G122" s="44"/>
      <c r="H122" s="44"/>
      <c r="I122" s="44"/>
      <c r="J122" s="45"/>
    </row>
    <row r="123">
      <c r="A123" s="35" t="s">
        <v>37</v>
      </c>
      <c r="B123" s="35">
        <v>99</v>
      </c>
      <c r="C123" s="36" t="s">
        <v>258</v>
      </c>
      <c r="D123" s="35" t="s">
        <v>39</v>
      </c>
      <c r="E123" s="37" t="s">
        <v>259</v>
      </c>
      <c r="F123" s="38" t="s">
        <v>108</v>
      </c>
      <c r="G123" s="39">
        <v>12</v>
      </c>
      <c r="H123" s="40">
        <v>0</v>
      </c>
      <c r="I123" s="41">
        <f>ROUND(G123*H123,P4)</f>
        <v>0</v>
      </c>
      <c r="J123" s="38" t="s">
        <v>42</v>
      </c>
      <c r="O123" s="42">
        <f>I123*0.21</f>
        <v>0</v>
      </c>
      <c r="P123">
        <v>3</v>
      </c>
    </row>
    <row r="124" ht="30">
      <c r="A124" s="35" t="s">
        <v>43</v>
      </c>
      <c r="B124" s="43"/>
      <c r="C124" s="44"/>
      <c r="D124" s="44"/>
      <c r="E124" s="37" t="s">
        <v>260</v>
      </c>
      <c r="F124" s="44"/>
      <c r="G124" s="44"/>
      <c r="H124" s="44"/>
      <c r="I124" s="44"/>
      <c r="J124" s="45"/>
    </row>
    <row r="125">
      <c r="A125" s="35" t="s">
        <v>53</v>
      </c>
      <c r="B125" s="43"/>
      <c r="C125" s="44"/>
      <c r="D125" s="44"/>
      <c r="E125" s="46" t="s">
        <v>261</v>
      </c>
      <c r="F125" s="44"/>
      <c r="G125" s="44"/>
      <c r="H125" s="44"/>
      <c r="I125" s="44"/>
      <c r="J125" s="45"/>
    </row>
    <row r="126" ht="409.5">
      <c r="A126" s="35" t="s">
        <v>45</v>
      </c>
      <c r="B126" s="43"/>
      <c r="C126" s="44"/>
      <c r="D126" s="44"/>
      <c r="E126" s="37" t="s">
        <v>262</v>
      </c>
      <c r="F126" s="44"/>
      <c r="G126" s="44"/>
      <c r="H126" s="44"/>
      <c r="I126" s="44"/>
      <c r="J126" s="45"/>
    </row>
    <row r="127">
      <c r="A127" s="29" t="s">
        <v>35</v>
      </c>
      <c r="B127" s="30"/>
      <c r="C127" s="31" t="s">
        <v>263</v>
      </c>
      <c r="D127" s="32"/>
      <c r="E127" s="29" t="s">
        <v>264</v>
      </c>
      <c r="F127" s="32"/>
      <c r="G127" s="32"/>
      <c r="H127" s="32"/>
      <c r="I127" s="33">
        <f>SUMIFS(I128:I167,A128:A167,"P")</f>
        <v>0</v>
      </c>
      <c r="J127" s="34"/>
    </row>
    <row r="128">
      <c r="A128" s="35" t="s">
        <v>37</v>
      </c>
      <c r="B128" s="35">
        <v>28</v>
      </c>
      <c r="C128" s="36" t="s">
        <v>265</v>
      </c>
      <c r="D128" s="35" t="s">
        <v>39</v>
      </c>
      <c r="E128" s="37" t="s">
        <v>266</v>
      </c>
      <c r="F128" s="38" t="s">
        <v>178</v>
      </c>
      <c r="G128" s="39">
        <v>21.5</v>
      </c>
      <c r="H128" s="40">
        <v>0</v>
      </c>
      <c r="I128" s="41">
        <f>ROUND(G128*H128,P4)</f>
        <v>0</v>
      </c>
      <c r="J128" s="38" t="s">
        <v>42</v>
      </c>
      <c r="O128" s="42">
        <f>I128*0.21</f>
        <v>0</v>
      </c>
      <c r="P128">
        <v>3</v>
      </c>
    </row>
    <row r="129">
      <c r="A129" s="35" t="s">
        <v>43</v>
      </c>
      <c r="B129" s="43"/>
      <c r="C129" s="44"/>
      <c r="D129" s="44"/>
      <c r="E129" s="37" t="s">
        <v>267</v>
      </c>
      <c r="F129" s="44"/>
      <c r="G129" s="44"/>
      <c r="H129" s="44"/>
      <c r="I129" s="44"/>
      <c r="J129" s="45"/>
    </row>
    <row r="130">
      <c r="A130" s="35" t="s">
        <v>53</v>
      </c>
      <c r="B130" s="43"/>
      <c r="C130" s="44"/>
      <c r="D130" s="44"/>
      <c r="E130" s="46" t="s">
        <v>268</v>
      </c>
      <c r="F130" s="44"/>
      <c r="G130" s="44"/>
      <c r="H130" s="44"/>
      <c r="I130" s="44"/>
      <c r="J130" s="45"/>
    </row>
    <row r="131" ht="195">
      <c r="A131" s="35" t="s">
        <v>45</v>
      </c>
      <c r="B131" s="43"/>
      <c r="C131" s="44"/>
      <c r="D131" s="44"/>
      <c r="E131" s="37" t="s">
        <v>269</v>
      </c>
      <c r="F131" s="44"/>
      <c r="G131" s="44"/>
      <c r="H131" s="44"/>
      <c r="I131" s="44"/>
      <c r="J131" s="45"/>
    </row>
    <row r="132">
      <c r="A132" s="35" t="s">
        <v>37</v>
      </c>
      <c r="B132" s="35">
        <v>29</v>
      </c>
      <c r="C132" s="36" t="s">
        <v>270</v>
      </c>
      <c r="D132" s="35" t="s">
        <v>39</v>
      </c>
      <c r="E132" s="37" t="s">
        <v>271</v>
      </c>
      <c r="F132" s="38" t="s">
        <v>108</v>
      </c>
      <c r="G132" s="39">
        <v>1.01</v>
      </c>
      <c r="H132" s="40">
        <v>0</v>
      </c>
      <c r="I132" s="41">
        <f>ROUND(G132*H132,P4)</f>
        <v>0</v>
      </c>
      <c r="J132" s="38" t="s">
        <v>42</v>
      </c>
      <c r="O132" s="42">
        <f>I132*0.21</f>
        <v>0</v>
      </c>
      <c r="P132">
        <v>3</v>
      </c>
    </row>
    <row r="133">
      <c r="A133" s="35" t="s">
        <v>43</v>
      </c>
      <c r="B133" s="43"/>
      <c r="C133" s="44"/>
      <c r="D133" s="44"/>
      <c r="E133" s="37" t="s">
        <v>272</v>
      </c>
      <c r="F133" s="44"/>
      <c r="G133" s="44"/>
      <c r="H133" s="44"/>
      <c r="I133" s="44"/>
      <c r="J133" s="45"/>
    </row>
    <row r="134" ht="45">
      <c r="A134" s="35" t="s">
        <v>53</v>
      </c>
      <c r="B134" s="43"/>
      <c r="C134" s="44"/>
      <c r="D134" s="44"/>
      <c r="E134" s="46" t="s">
        <v>273</v>
      </c>
      <c r="F134" s="44"/>
      <c r="G134" s="44"/>
      <c r="H134" s="44"/>
      <c r="I134" s="44"/>
      <c r="J134" s="45"/>
    </row>
    <row r="135" ht="75">
      <c r="A135" s="35" t="s">
        <v>45</v>
      </c>
      <c r="B135" s="43"/>
      <c r="C135" s="44"/>
      <c r="D135" s="44"/>
      <c r="E135" s="37" t="s">
        <v>274</v>
      </c>
      <c r="F135" s="44"/>
      <c r="G135" s="44"/>
      <c r="H135" s="44"/>
      <c r="I135" s="44"/>
      <c r="J135" s="45"/>
    </row>
    <row r="136">
      <c r="A136" s="35" t="s">
        <v>37</v>
      </c>
      <c r="B136" s="35">
        <v>30</v>
      </c>
      <c r="C136" s="36" t="s">
        <v>275</v>
      </c>
      <c r="D136" s="35" t="s">
        <v>39</v>
      </c>
      <c r="E136" s="37" t="s">
        <v>276</v>
      </c>
      <c r="F136" s="38" t="s">
        <v>108</v>
      </c>
      <c r="G136" s="39">
        <v>50.152000000000001</v>
      </c>
      <c r="H136" s="40">
        <v>0</v>
      </c>
      <c r="I136" s="41">
        <f>ROUND(G136*H136,P4)</f>
        <v>0</v>
      </c>
      <c r="J136" s="38" t="s">
        <v>42</v>
      </c>
      <c r="O136" s="42">
        <f>I136*0.21</f>
        <v>0</v>
      </c>
      <c r="P136">
        <v>3</v>
      </c>
    </row>
    <row r="137">
      <c r="A137" s="35" t="s">
        <v>43</v>
      </c>
      <c r="B137" s="43"/>
      <c r="C137" s="44"/>
      <c r="D137" s="44"/>
      <c r="E137" s="37" t="s">
        <v>277</v>
      </c>
      <c r="F137" s="44"/>
      <c r="G137" s="44"/>
      <c r="H137" s="44"/>
      <c r="I137" s="44"/>
      <c r="J137" s="45"/>
    </row>
    <row r="138" ht="45">
      <c r="A138" s="35" t="s">
        <v>53</v>
      </c>
      <c r="B138" s="43"/>
      <c r="C138" s="44"/>
      <c r="D138" s="44"/>
      <c r="E138" s="46" t="s">
        <v>278</v>
      </c>
      <c r="F138" s="44"/>
      <c r="G138" s="44"/>
      <c r="H138" s="44"/>
      <c r="I138" s="44"/>
      <c r="J138" s="45"/>
    </row>
    <row r="139" ht="409.5">
      <c r="A139" s="35" t="s">
        <v>45</v>
      </c>
      <c r="B139" s="43"/>
      <c r="C139" s="44"/>
      <c r="D139" s="44"/>
      <c r="E139" s="37" t="s">
        <v>279</v>
      </c>
      <c r="F139" s="44"/>
      <c r="G139" s="44"/>
      <c r="H139" s="44"/>
      <c r="I139" s="44"/>
      <c r="J139" s="45"/>
    </row>
    <row r="140">
      <c r="A140" s="35" t="s">
        <v>37</v>
      </c>
      <c r="B140" s="35">
        <v>31</v>
      </c>
      <c r="C140" s="36" t="s">
        <v>280</v>
      </c>
      <c r="D140" s="35" t="s">
        <v>39</v>
      </c>
      <c r="E140" s="37" t="s">
        <v>281</v>
      </c>
      <c r="F140" s="38" t="s">
        <v>140</v>
      </c>
      <c r="G140" s="39">
        <v>4.5140000000000002</v>
      </c>
      <c r="H140" s="40">
        <v>0</v>
      </c>
      <c r="I140" s="41">
        <f>ROUND(G140*H140,P4)</f>
        <v>0</v>
      </c>
      <c r="J140" s="38" t="s">
        <v>42</v>
      </c>
      <c r="O140" s="42">
        <f>I140*0.21</f>
        <v>0</v>
      </c>
      <c r="P140">
        <v>3</v>
      </c>
    </row>
    <row r="141">
      <c r="A141" s="35" t="s">
        <v>43</v>
      </c>
      <c r="B141" s="43"/>
      <c r="C141" s="44"/>
      <c r="D141" s="44"/>
      <c r="E141" s="37" t="s">
        <v>282</v>
      </c>
      <c r="F141" s="44"/>
      <c r="G141" s="44"/>
      <c r="H141" s="44"/>
      <c r="I141" s="44"/>
      <c r="J141" s="45"/>
    </row>
    <row r="142">
      <c r="A142" s="35" t="s">
        <v>53</v>
      </c>
      <c r="B142" s="43"/>
      <c r="C142" s="44"/>
      <c r="D142" s="44"/>
      <c r="E142" s="46" t="s">
        <v>283</v>
      </c>
      <c r="F142" s="44"/>
      <c r="G142" s="44"/>
      <c r="H142" s="44"/>
      <c r="I142" s="44"/>
      <c r="J142" s="45"/>
    </row>
    <row r="143" ht="330">
      <c r="A143" s="35" t="s">
        <v>45</v>
      </c>
      <c r="B143" s="43"/>
      <c r="C143" s="44"/>
      <c r="D143" s="44"/>
      <c r="E143" s="37" t="s">
        <v>284</v>
      </c>
      <c r="F143" s="44"/>
      <c r="G143" s="44"/>
      <c r="H143" s="44"/>
      <c r="I143" s="44"/>
      <c r="J143" s="45"/>
    </row>
    <row r="144">
      <c r="A144" s="35" t="s">
        <v>37</v>
      </c>
      <c r="B144" s="35">
        <v>32</v>
      </c>
      <c r="C144" s="36" t="s">
        <v>285</v>
      </c>
      <c r="D144" s="35" t="s">
        <v>39</v>
      </c>
      <c r="E144" s="37" t="s">
        <v>286</v>
      </c>
      <c r="F144" s="38" t="s">
        <v>119</v>
      </c>
      <c r="G144" s="39">
        <v>199.19999999999999</v>
      </c>
      <c r="H144" s="40">
        <v>0</v>
      </c>
      <c r="I144" s="41">
        <f>ROUND(G144*H144,P4)</f>
        <v>0</v>
      </c>
      <c r="J144" s="38" t="s">
        <v>42</v>
      </c>
      <c r="O144" s="42">
        <f>I144*0.21</f>
        <v>0</v>
      </c>
      <c r="P144">
        <v>3</v>
      </c>
    </row>
    <row r="145">
      <c r="A145" s="35" t="s">
        <v>43</v>
      </c>
      <c r="B145" s="43"/>
      <c r="C145" s="44"/>
      <c r="D145" s="44"/>
      <c r="E145" s="37" t="s">
        <v>287</v>
      </c>
      <c r="F145" s="44"/>
      <c r="G145" s="44"/>
      <c r="H145" s="44"/>
      <c r="I145" s="44"/>
      <c r="J145" s="45"/>
    </row>
    <row r="146">
      <c r="A146" s="35" t="s">
        <v>53</v>
      </c>
      <c r="B146" s="43"/>
      <c r="C146" s="44"/>
      <c r="D146" s="44"/>
      <c r="E146" s="46" t="s">
        <v>288</v>
      </c>
      <c r="F146" s="44"/>
      <c r="G146" s="44"/>
      <c r="H146" s="44"/>
      <c r="I146" s="44"/>
      <c r="J146" s="45"/>
    </row>
    <row r="147" ht="409.5">
      <c r="A147" s="35" t="s">
        <v>45</v>
      </c>
      <c r="B147" s="43"/>
      <c r="C147" s="44"/>
      <c r="D147" s="44"/>
      <c r="E147" s="37" t="s">
        <v>289</v>
      </c>
      <c r="F147" s="44"/>
      <c r="G147" s="44"/>
      <c r="H147" s="44"/>
      <c r="I147" s="44"/>
      <c r="J147" s="45"/>
    </row>
    <row r="148">
      <c r="A148" s="35" t="s">
        <v>37</v>
      </c>
      <c r="B148" s="35">
        <v>33</v>
      </c>
      <c r="C148" s="36" t="s">
        <v>290</v>
      </c>
      <c r="D148" s="35" t="s">
        <v>39</v>
      </c>
      <c r="E148" s="37" t="s">
        <v>291</v>
      </c>
      <c r="F148" s="38" t="s">
        <v>119</v>
      </c>
      <c r="G148" s="39">
        <v>199.19999999999999</v>
      </c>
      <c r="H148" s="40">
        <v>0</v>
      </c>
      <c r="I148" s="41">
        <f>ROUND(G148*H148,P4)</f>
        <v>0</v>
      </c>
      <c r="J148" s="38" t="s">
        <v>42</v>
      </c>
      <c r="O148" s="42">
        <f>I148*0.21</f>
        <v>0</v>
      </c>
      <c r="P148">
        <v>3</v>
      </c>
    </row>
    <row r="149">
      <c r="A149" s="35" t="s">
        <v>43</v>
      </c>
      <c r="B149" s="43"/>
      <c r="C149" s="44"/>
      <c r="D149" s="44"/>
      <c r="E149" s="37" t="s">
        <v>287</v>
      </c>
      <c r="F149" s="44"/>
      <c r="G149" s="44"/>
      <c r="H149" s="44"/>
      <c r="I149" s="44"/>
      <c r="J149" s="45"/>
    </row>
    <row r="150">
      <c r="A150" s="35" t="s">
        <v>53</v>
      </c>
      <c r="B150" s="43"/>
      <c r="C150" s="44"/>
      <c r="D150" s="44"/>
      <c r="E150" s="46" t="s">
        <v>288</v>
      </c>
      <c r="F150" s="44"/>
      <c r="G150" s="44"/>
      <c r="H150" s="44"/>
      <c r="I150" s="44"/>
      <c r="J150" s="45"/>
    </row>
    <row r="151">
      <c r="A151" s="35" t="s">
        <v>45</v>
      </c>
      <c r="B151" s="43"/>
      <c r="C151" s="44"/>
      <c r="D151" s="44"/>
      <c r="E151" s="37" t="s">
        <v>292</v>
      </c>
      <c r="F151" s="44"/>
      <c r="G151" s="44"/>
      <c r="H151" s="44"/>
      <c r="I151" s="44"/>
      <c r="J151" s="45"/>
    </row>
    <row r="152">
      <c r="A152" s="35" t="s">
        <v>37</v>
      </c>
      <c r="B152" s="35">
        <v>34</v>
      </c>
      <c r="C152" s="36" t="s">
        <v>293</v>
      </c>
      <c r="D152" s="35" t="s">
        <v>39</v>
      </c>
      <c r="E152" s="37" t="s">
        <v>294</v>
      </c>
      <c r="F152" s="38" t="s">
        <v>178</v>
      </c>
      <c r="G152" s="39">
        <v>50.049999999999997</v>
      </c>
      <c r="H152" s="40">
        <v>0</v>
      </c>
      <c r="I152" s="41">
        <f>ROUND(G152*H152,P4)</f>
        <v>0</v>
      </c>
      <c r="J152" s="38" t="s">
        <v>42</v>
      </c>
      <c r="O152" s="42">
        <f>I152*0.21</f>
        <v>0</v>
      </c>
      <c r="P152">
        <v>3</v>
      </c>
    </row>
    <row r="153">
      <c r="A153" s="35" t="s">
        <v>43</v>
      </c>
      <c r="B153" s="43"/>
      <c r="C153" s="44"/>
      <c r="D153" s="44"/>
      <c r="E153" s="37" t="s">
        <v>295</v>
      </c>
      <c r="F153" s="44"/>
      <c r="G153" s="44"/>
      <c r="H153" s="44"/>
      <c r="I153" s="44"/>
      <c r="J153" s="45"/>
    </row>
    <row r="154" ht="45">
      <c r="A154" s="35" t="s">
        <v>53</v>
      </c>
      <c r="B154" s="43"/>
      <c r="C154" s="44"/>
      <c r="D154" s="44"/>
      <c r="E154" s="46" t="s">
        <v>296</v>
      </c>
      <c r="F154" s="44"/>
      <c r="G154" s="44"/>
      <c r="H154" s="44"/>
      <c r="I154" s="44"/>
      <c r="J154" s="45"/>
    </row>
    <row r="155" ht="225">
      <c r="A155" s="35" t="s">
        <v>45</v>
      </c>
      <c r="B155" s="43"/>
      <c r="C155" s="44"/>
      <c r="D155" s="44"/>
      <c r="E155" s="37" t="s">
        <v>297</v>
      </c>
      <c r="F155" s="44"/>
      <c r="G155" s="44"/>
      <c r="H155" s="44"/>
      <c r="I155" s="44"/>
      <c r="J155" s="45"/>
    </row>
    <row r="156">
      <c r="A156" s="35" t="s">
        <v>37</v>
      </c>
      <c r="B156" s="35">
        <v>35</v>
      </c>
      <c r="C156" s="36" t="s">
        <v>298</v>
      </c>
      <c r="D156" s="35" t="s">
        <v>39</v>
      </c>
      <c r="E156" s="37" t="s">
        <v>299</v>
      </c>
      <c r="F156" s="38" t="s">
        <v>178</v>
      </c>
      <c r="G156" s="39">
        <v>44</v>
      </c>
      <c r="H156" s="40">
        <v>0</v>
      </c>
      <c r="I156" s="41">
        <f>ROUND(G156*H156,P4)</f>
        <v>0</v>
      </c>
      <c r="J156" s="38" t="s">
        <v>42</v>
      </c>
      <c r="O156" s="42">
        <f>I156*0.21</f>
        <v>0</v>
      </c>
      <c r="P156">
        <v>3</v>
      </c>
    </row>
    <row r="157">
      <c r="A157" s="35" t="s">
        <v>43</v>
      </c>
      <c r="B157" s="43"/>
      <c r="C157" s="44"/>
      <c r="D157" s="44"/>
      <c r="E157" s="37" t="s">
        <v>300</v>
      </c>
      <c r="F157" s="44"/>
      <c r="G157" s="44"/>
      <c r="H157" s="44"/>
      <c r="I157" s="44"/>
      <c r="J157" s="45"/>
    </row>
    <row r="158" ht="45">
      <c r="A158" s="35" t="s">
        <v>53</v>
      </c>
      <c r="B158" s="43"/>
      <c r="C158" s="44"/>
      <c r="D158" s="44"/>
      <c r="E158" s="46" t="s">
        <v>301</v>
      </c>
      <c r="F158" s="44"/>
      <c r="G158" s="44"/>
      <c r="H158" s="44"/>
      <c r="I158" s="44"/>
      <c r="J158" s="45"/>
    </row>
    <row r="159" ht="225">
      <c r="A159" s="35" t="s">
        <v>45</v>
      </c>
      <c r="B159" s="43"/>
      <c r="C159" s="44"/>
      <c r="D159" s="44"/>
      <c r="E159" s="37" t="s">
        <v>297</v>
      </c>
      <c r="F159" s="44"/>
      <c r="G159" s="44"/>
      <c r="H159" s="44"/>
      <c r="I159" s="44"/>
      <c r="J159" s="45"/>
    </row>
    <row r="160">
      <c r="A160" s="35" t="s">
        <v>37</v>
      </c>
      <c r="B160" s="35">
        <v>36</v>
      </c>
      <c r="C160" s="36" t="s">
        <v>302</v>
      </c>
      <c r="D160" s="35" t="s">
        <v>39</v>
      </c>
      <c r="E160" s="37" t="s">
        <v>303</v>
      </c>
      <c r="F160" s="38" t="s">
        <v>119</v>
      </c>
      <c r="G160" s="39">
        <v>77.299999999999997</v>
      </c>
      <c r="H160" s="40">
        <v>0</v>
      </c>
      <c r="I160" s="41">
        <f>ROUND(G160*H160,P4)</f>
        <v>0</v>
      </c>
      <c r="J160" s="38" t="s">
        <v>42</v>
      </c>
      <c r="O160" s="42">
        <f>I160*0.21</f>
        <v>0</v>
      </c>
      <c r="P160">
        <v>3</v>
      </c>
    </row>
    <row r="161">
      <c r="A161" s="35" t="s">
        <v>43</v>
      </c>
      <c r="B161" s="43"/>
      <c r="C161" s="44"/>
      <c r="D161" s="44"/>
      <c r="E161" s="37" t="s">
        <v>304</v>
      </c>
      <c r="F161" s="44"/>
      <c r="G161" s="44"/>
      <c r="H161" s="44"/>
      <c r="I161" s="44"/>
      <c r="J161" s="45"/>
    </row>
    <row r="162" ht="45">
      <c r="A162" s="35" t="s">
        <v>53</v>
      </c>
      <c r="B162" s="43"/>
      <c r="C162" s="44"/>
      <c r="D162" s="44"/>
      <c r="E162" s="46" t="s">
        <v>305</v>
      </c>
      <c r="F162" s="44"/>
      <c r="G162" s="44"/>
      <c r="H162" s="44"/>
      <c r="I162" s="44"/>
      <c r="J162" s="45"/>
    </row>
    <row r="163" ht="120">
      <c r="A163" s="35" t="s">
        <v>45</v>
      </c>
      <c r="B163" s="43"/>
      <c r="C163" s="44"/>
      <c r="D163" s="44"/>
      <c r="E163" s="37" t="s">
        <v>306</v>
      </c>
      <c r="F163" s="44"/>
      <c r="G163" s="44"/>
      <c r="H163" s="44"/>
      <c r="I163" s="44"/>
      <c r="J163" s="45"/>
    </row>
    <row r="164">
      <c r="A164" s="35" t="s">
        <v>37</v>
      </c>
      <c r="B164" s="35">
        <v>37</v>
      </c>
      <c r="C164" s="36" t="s">
        <v>307</v>
      </c>
      <c r="D164" s="35" t="s">
        <v>39</v>
      </c>
      <c r="E164" s="37" t="s">
        <v>308</v>
      </c>
      <c r="F164" s="38" t="s">
        <v>119</v>
      </c>
      <c r="G164" s="39">
        <v>38.649999999999999</v>
      </c>
      <c r="H164" s="40">
        <v>0</v>
      </c>
      <c r="I164" s="41">
        <f>ROUND(G164*H164,P4)</f>
        <v>0</v>
      </c>
      <c r="J164" s="38" t="s">
        <v>42</v>
      </c>
      <c r="O164" s="42">
        <f>I164*0.21</f>
        <v>0</v>
      </c>
      <c r="P164">
        <v>3</v>
      </c>
    </row>
    <row r="165">
      <c r="A165" s="35" t="s">
        <v>43</v>
      </c>
      <c r="B165" s="43"/>
      <c r="C165" s="44"/>
      <c r="D165" s="44"/>
      <c r="E165" s="37" t="s">
        <v>309</v>
      </c>
      <c r="F165" s="44"/>
      <c r="G165" s="44"/>
      <c r="H165" s="44"/>
      <c r="I165" s="44"/>
      <c r="J165" s="45"/>
    </row>
    <row r="166" ht="45">
      <c r="A166" s="35" t="s">
        <v>53</v>
      </c>
      <c r="B166" s="43"/>
      <c r="C166" s="44"/>
      <c r="D166" s="44"/>
      <c r="E166" s="46" t="s">
        <v>310</v>
      </c>
      <c r="F166" s="44"/>
      <c r="G166" s="44"/>
      <c r="H166" s="44"/>
      <c r="I166" s="44"/>
      <c r="J166" s="45"/>
    </row>
    <row r="167" ht="120">
      <c r="A167" s="35" t="s">
        <v>45</v>
      </c>
      <c r="B167" s="43"/>
      <c r="C167" s="44"/>
      <c r="D167" s="44"/>
      <c r="E167" s="37" t="s">
        <v>311</v>
      </c>
      <c r="F167" s="44"/>
      <c r="G167" s="44"/>
      <c r="H167" s="44"/>
      <c r="I167" s="44"/>
      <c r="J167" s="45"/>
    </row>
    <row r="168">
      <c r="A168" s="29" t="s">
        <v>35</v>
      </c>
      <c r="B168" s="30"/>
      <c r="C168" s="31" t="s">
        <v>312</v>
      </c>
      <c r="D168" s="32"/>
      <c r="E168" s="29" t="s">
        <v>313</v>
      </c>
      <c r="F168" s="32"/>
      <c r="G168" s="32"/>
      <c r="H168" s="32"/>
      <c r="I168" s="33">
        <f>SUMIFS(I169:I196,A169:A196,"P")</f>
        <v>0</v>
      </c>
      <c r="J168" s="34"/>
    </row>
    <row r="169">
      <c r="A169" s="35" t="s">
        <v>37</v>
      </c>
      <c r="B169" s="35">
        <v>38</v>
      </c>
      <c r="C169" s="36" t="s">
        <v>314</v>
      </c>
      <c r="D169" s="35" t="s">
        <v>39</v>
      </c>
      <c r="E169" s="37" t="s">
        <v>315</v>
      </c>
      <c r="F169" s="38" t="s">
        <v>316</v>
      </c>
      <c r="G169" s="39">
        <v>189</v>
      </c>
      <c r="H169" s="40">
        <v>0</v>
      </c>
      <c r="I169" s="41">
        <f>ROUND(G169*H169,P4)</f>
        <v>0</v>
      </c>
      <c r="J169" s="38" t="s">
        <v>42</v>
      </c>
      <c r="O169" s="42">
        <f>I169*0.21</f>
        <v>0</v>
      </c>
      <c r="P169">
        <v>3</v>
      </c>
    </row>
    <row r="170">
      <c r="A170" s="35" t="s">
        <v>43</v>
      </c>
      <c r="B170" s="43"/>
      <c r="C170" s="44"/>
      <c r="D170" s="44"/>
      <c r="E170" s="37" t="s">
        <v>317</v>
      </c>
      <c r="F170" s="44"/>
      <c r="G170" s="44"/>
      <c r="H170" s="44"/>
      <c r="I170" s="44"/>
      <c r="J170" s="45"/>
    </row>
    <row r="171" ht="45">
      <c r="A171" s="35" t="s">
        <v>53</v>
      </c>
      <c r="B171" s="43"/>
      <c r="C171" s="44"/>
      <c r="D171" s="44"/>
      <c r="E171" s="46" t="s">
        <v>318</v>
      </c>
      <c r="F171" s="44"/>
      <c r="G171" s="44"/>
      <c r="H171" s="44"/>
      <c r="I171" s="44"/>
      <c r="J171" s="45"/>
    </row>
    <row r="172" ht="45">
      <c r="A172" s="35" t="s">
        <v>45</v>
      </c>
      <c r="B172" s="43"/>
      <c r="C172" s="44"/>
      <c r="D172" s="44"/>
      <c r="E172" s="37" t="s">
        <v>319</v>
      </c>
      <c r="F172" s="44"/>
      <c r="G172" s="44"/>
      <c r="H172" s="44"/>
      <c r="I172" s="44"/>
      <c r="J172" s="45"/>
    </row>
    <row r="173">
      <c r="A173" s="35" t="s">
        <v>37</v>
      </c>
      <c r="B173" s="35">
        <v>39</v>
      </c>
      <c r="C173" s="36" t="s">
        <v>320</v>
      </c>
      <c r="D173" s="35" t="s">
        <v>39</v>
      </c>
      <c r="E173" s="37" t="s">
        <v>321</v>
      </c>
      <c r="F173" s="38" t="s">
        <v>108</v>
      </c>
      <c r="G173" s="39">
        <v>9.7279999999999998</v>
      </c>
      <c r="H173" s="40">
        <v>0</v>
      </c>
      <c r="I173" s="41">
        <f>ROUND(G173*H173,P4)</f>
        <v>0</v>
      </c>
      <c r="J173" s="38" t="s">
        <v>42</v>
      </c>
      <c r="O173" s="42">
        <f>I173*0.21</f>
        <v>0</v>
      </c>
      <c r="P173">
        <v>3</v>
      </c>
    </row>
    <row r="174">
      <c r="A174" s="35" t="s">
        <v>43</v>
      </c>
      <c r="B174" s="43"/>
      <c r="C174" s="44"/>
      <c r="D174" s="44"/>
      <c r="E174" s="37" t="s">
        <v>322</v>
      </c>
      <c r="F174" s="44"/>
      <c r="G174" s="44"/>
      <c r="H174" s="44"/>
      <c r="I174" s="44"/>
      <c r="J174" s="45"/>
    </row>
    <row r="175" ht="45">
      <c r="A175" s="35" t="s">
        <v>53</v>
      </c>
      <c r="B175" s="43"/>
      <c r="C175" s="44"/>
      <c r="D175" s="44"/>
      <c r="E175" s="46" t="s">
        <v>323</v>
      </c>
      <c r="F175" s="44"/>
      <c r="G175" s="44"/>
      <c r="H175" s="44"/>
      <c r="I175" s="44"/>
      <c r="J175" s="45"/>
    </row>
    <row r="176" ht="409.5">
      <c r="A176" s="35" t="s">
        <v>45</v>
      </c>
      <c r="B176" s="43"/>
      <c r="C176" s="44"/>
      <c r="D176" s="44"/>
      <c r="E176" s="37" t="s">
        <v>324</v>
      </c>
      <c r="F176" s="44"/>
      <c r="G176" s="44"/>
      <c r="H176" s="44"/>
      <c r="I176" s="44"/>
      <c r="J176" s="45"/>
    </row>
    <row r="177">
      <c r="A177" s="35" t="s">
        <v>37</v>
      </c>
      <c r="B177" s="35">
        <v>40</v>
      </c>
      <c r="C177" s="36" t="s">
        <v>325</v>
      </c>
      <c r="D177" s="35" t="s">
        <v>39</v>
      </c>
      <c r="E177" s="37" t="s">
        <v>326</v>
      </c>
      <c r="F177" s="38" t="s">
        <v>140</v>
      </c>
      <c r="G177" s="39">
        <v>1.4590000000000001</v>
      </c>
      <c r="H177" s="40">
        <v>0</v>
      </c>
      <c r="I177" s="41">
        <f>ROUND(G177*H177,P4)</f>
        <v>0</v>
      </c>
      <c r="J177" s="38" t="s">
        <v>42</v>
      </c>
      <c r="O177" s="42">
        <f>I177*0.21</f>
        <v>0</v>
      </c>
      <c r="P177">
        <v>3</v>
      </c>
    </row>
    <row r="178">
      <c r="A178" s="35" t="s">
        <v>43</v>
      </c>
      <c r="B178" s="43"/>
      <c r="C178" s="44"/>
      <c r="D178" s="44"/>
      <c r="E178" s="37" t="s">
        <v>327</v>
      </c>
      <c r="F178" s="44"/>
      <c r="G178" s="44"/>
      <c r="H178" s="44"/>
      <c r="I178" s="44"/>
      <c r="J178" s="45"/>
    </row>
    <row r="179">
      <c r="A179" s="35" t="s">
        <v>53</v>
      </c>
      <c r="B179" s="43"/>
      <c r="C179" s="44"/>
      <c r="D179" s="44"/>
      <c r="E179" s="46" t="s">
        <v>328</v>
      </c>
      <c r="F179" s="44"/>
      <c r="G179" s="44"/>
      <c r="H179" s="44"/>
      <c r="I179" s="44"/>
      <c r="J179" s="45"/>
    </row>
    <row r="180" ht="300">
      <c r="A180" s="35" t="s">
        <v>45</v>
      </c>
      <c r="B180" s="43"/>
      <c r="C180" s="44"/>
      <c r="D180" s="44"/>
      <c r="E180" s="37" t="s">
        <v>329</v>
      </c>
      <c r="F180" s="44"/>
      <c r="G180" s="44"/>
      <c r="H180" s="44"/>
      <c r="I180" s="44"/>
      <c r="J180" s="45"/>
    </row>
    <row r="181">
      <c r="A181" s="35" t="s">
        <v>37</v>
      </c>
      <c r="B181" s="35">
        <v>41</v>
      </c>
      <c r="C181" s="36" t="s">
        <v>330</v>
      </c>
      <c r="D181" s="35" t="s">
        <v>39</v>
      </c>
      <c r="E181" s="37" t="s">
        <v>331</v>
      </c>
      <c r="F181" s="38" t="s">
        <v>108</v>
      </c>
      <c r="G181" s="39">
        <v>22.253</v>
      </c>
      <c r="H181" s="40">
        <v>0</v>
      </c>
      <c r="I181" s="41">
        <f>ROUND(G181*H181,P4)</f>
        <v>0</v>
      </c>
      <c r="J181" s="38" t="s">
        <v>42</v>
      </c>
      <c r="O181" s="42">
        <f>I181*0.21</f>
        <v>0</v>
      </c>
      <c r="P181">
        <v>3</v>
      </c>
    </row>
    <row r="182">
      <c r="A182" s="35" t="s">
        <v>43</v>
      </c>
      <c r="B182" s="43"/>
      <c r="C182" s="44"/>
      <c r="D182" s="44"/>
      <c r="E182" s="37" t="s">
        <v>332</v>
      </c>
      <c r="F182" s="44"/>
      <c r="G182" s="44"/>
      <c r="H182" s="44"/>
      <c r="I182" s="44"/>
      <c r="J182" s="45"/>
    </row>
    <row r="183" ht="60">
      <c r="A183" s="35" t="s">
        <v>53</v>
      </c>
      <c r="B183" s="43"/>
      <c r="C183" s="44"/>
      <c r="D183" s="44"/>
      <c r="E183" s="46" t="s">
        <v>333</v>
      </c>
      <c r="F183" s="44"/>
      <c r="G183" s="44"/>
      <c r="H183" s="44"/>
      <c r="I183" s="44"/>
      <c r="J183" s="45"/>
    </row>
    <row r="184" ht="409.5">
      <c r="A184" s="35" t="s">
        <v>45</v>
      </c>
      <c r="B184" s="43"/>
      <c r="C184" s="44"/>
      <c r="D184" s="44"/>
      <c r="E184" s="37" t="s">
        <v>334</v>
      </c>
      <c r="F184" s="44"/>
      <c r="G184" s="44"/>
      <c r="H184" s="44"/>
      <c r="I184" s="44"/>
      <c r="J184" s="45"/>
    </row>
    <row r="185">
      <c r="A185" s="35" t="s">
        <v>37</v>
      </c>
      <c r="B185" s="35">
        <v>42</v>
      </c>
      <c r="C185" s="36" t="s">
        <v>335</v>
      </c>
      <c r="D185" s="35" t="s">
        <v>39</v>
      </c>
      <c r="E185" s="37" t="s">
        <v>336</v>
      </c>
      <c r="F185" s="38" t="s">
        <v>140</v>
      </c>
      <c r="G185" s="39">
        <v>3.1150000000000002</v>
      </c>
      <c r="H185" s="40">
        <v>0</v>
      </c>
      <c r="I185" s="41">
        <f>ROUND(G185*H185,P4)</f>
        <v>0</v>
      </c>
      <c r="J185" s="38" t="s">
        <v>42</v>
      </c>
      <c r="O185" s="42">
        <f>I185*0.21</f>
        <v>0</v>
      </c>
      <c r="P185">
        <v>3</v>
      </c>
    </row>
    <row r="186">
      <c r="A186" s="35" t="s">
        <v>43</v>
      </c>
      <c r="B186" s="43"/>
      <c r="C186" s="44"/>
      <c r="D186" s="44"/>
      <c r="E186" s="37" t="s">
        <v>337</v>
      </c>
      <c r="F186" s="44"/>
      <c r="G186" s="44"/>
      <c r="H186" s="44"/>
      <c r="I186" s="44"/>
      <c r="J186" s="45"/>
    </row>
    <row r="187">
      <c r="A187" s="35" t="s">
        <v>53</v>
      </c>
      <c r="B187" s="43"/>
      <c r="C187" s="44"/>
      <c r="D187" s="44"/>
      <c r="E187" s="46" t="s">
        <v>338</v>
      </c>
      <c r="F187" s="44"/>
      <c r="G187" s="44"/>
      <c r="H187" s="44"/>
      <c r="I187" s="44"/>
      <c r="J187" s="45"/>
    </row>
    <row r="188" ht="330">
      <c r="A188" s="35" t="s">
        <v>45</v>
      </c>
      <c r="B188" s="43"/>
      <c r="C188" s="44"/>
      <c r="D188" s="44"/>
      <c r="E188" s="37" t="s">
        <v>339</v>
      </c>
      <c r="F188" s="44"/>
      <c r="G188" s="44"/>
      <c r="H188" s="44"/>
      <c r="I188" s="44"/>
      <c r="J188" s="45"/>
    </row>
    <row r="189">
      <c r="A189" s="35" t="s">
        <v>37</v>
      </c>
      <c r="B189" s="35">
        <v>43</v>
      </c>
      <c r="C189" s="36" t="s">
        <v>340</v>
      </c>
      <c r="D189" s="35" t="s">
        <v>39</v>
      </c>
      <c r="E189" s="37" t="s">
        <v>341</v>
      </c>
      <c r="F189" s="38" t="s">
        <v>108</v>
      </c>
      <c r="G189" s="39">
        <v>92.727999999999994</v>
      </c>
      <c r="H189" s="40">
        <v>0</v>
      </c>
      <c r="I189" s="41">
        <f>ROUND(G189*H189,P4)</f>
        <v>0</v>
      </c>
      <c r="J189" s="38" t="s">
        <v>42</v>
      </c>
      <c r="O189" s="42">
        <f>I189*0.21</f>
        <v>0</v>
      </c>
      <c r="P189">
        <v>3</v>
      </c>
    </row>
    <row r="190" ht="30">
      <c r="A190" s="35" t="s">
        <v>43</v>
      </c>
      <c r="B190" s="43"/>
      <c r="C190" s="44"/>
      <c r="D190" s="44"/>
      <c r="E190" s="37" t="s">
        <v>342</v>
      </c>
      <c r="F190" s="44"/>
      <c r="G190" s="44"/>
      <c r="H190" s="44"/>
      <c r="I190" s="44"/>
      <c r="J190" s="45"/>
    </row>
    <row r="191" ht="90">
      <c r="A191" s="35" t="s">
        <v>53</v>
      </c>
      <c r="B191" s="43"/>
      <c r="C191" s="44"/>
      <c r="D191" s="44"/>
      <c r="E191" s="46" t="s">
        <v>343</v>
      </c>
      <c r="F191" s="44"/>
      <c r="G191" s="44"/>
      <c r="H191" s="44"/>
      <c r="I191" s="44"/>
      <c r="J191" s="45"/>
    </row>
    <row r="192" ht="409.5">
      <c r="A192" s="35" t="s">
        <v>45</v>
      </c>
      <c r="B192" s="43"/>
      <c r="C192" s="44"/>
      <c r="D192" s="44"/>
      <c r="E192" s="37" t="s">
        <v>344</v>
      </c>
      <c r="F192" s="44"/>
      <c r="G192" s="44"/>
      <c r="H192" s="44"/>
      <c r="I192" s="44"/>
      <c r="J192" s="45"/>
    </row>
    <row r="193">
      <c r="A193" s="35" t="s">
        <v>37</v>
      </c>
      <c r="B193" s="35">
        <v>44</v>
      </c>
      <c r="C193" s="36" t="s">
        <v>345</v>
      </c>
      <c r="D193" s="35" t="s">
        <v>39</v>
      </c>
      <c r="E193" s="37" t="s">
        <v>346</v>
      </c>
      <c r="F193" s="38" t="s">
        <v>140</v>
      </c>
      <c r="G193" s="39">
        <v>18.545000000000002</v>
      </c>
      <c r="H193" s="40">
        <v>0</v>
      </c>
      <c r="I193" s="41">
        <f>ROUND(G193*H193,P4)</f>
        <v>0</v>
      </c>
      <c r="J193" s="38" t="s">
        <v>42</v>
      </c>
      <c r="O193" s="42">
        <f>I193*0.21</f>
        <v>0</v>
      </c>
      <c r="P193">
        <v>3</v>
      </c>
    </row>
    <row r="194">
      <c r="A194" s="35" t="s">
        <v>43</v>
      </c>
      <c r="B194" s="43"/>
      <c r="C194" s="44"/>
      <c r="D194" s="44"/>
      <c r="E194" s="37" t="s">
        <v>347</v>
      </c>
      <c r="F194" s="44"/>
      <c r="G194" s="44"/>
      <c r="H194" s="44"/>
      <c r="I194" s="44"/>
      <c r="J194" s="45"/>
    </row>
    <row r="195">
      <c r="A195" s="35" t="s">
        <v>53</v>
      </c>
      <c r="B195" s="43"/>
      <c r="C195" s="44"/>
      <c r="D195" s="44"/>
      <c r="E195" s="46" t="s">
        <v>348</v>
      </c>
      <c r="F195" s="44"/>
      <c r="G195" s="44"/>
      <c r="H195" s="44"/>
      <c r="I195" s="44"/>
      <c r="J195" s="45"/>
    </row>
    <row r="196" ht="345">
      <c r="A196" s="35" t="s">
        <v>45</v>
      </c>
      <c r="B196" s="43"/>
      <c r="C196" s="44"/>
      <c r="D196" s="44"/>
      <c r="E196" s="37" t="s">
        <v>349</v>
      </c>
      <c r="F196" s="44"/>
      <c r="G196" s="44"/>
      <c r="H196" s="44"/>
      <c r="I196" s="44"/>
      <c r="J196" s="45"/>
    </row>
    <row r="197">
      <c r="A197" s="29" t="s">
        <v>35</v>
      </c>
      <c r="B197" s="30"/>
      <c r="C197" s="31" t="s">
        <v>350</v>
      </c>
      <c r="D197" s="32"/>
      <c r="E197" s="29" t="s">
        <v>351</v>
      </c>
      <c r="F197" s="32"/>
      <c r="G197" s="32"/>
      <c r="H197" s="32"/>
      <c r="I197" s="33">
        <f>SUMIFS(I198:I217,A198:A217,"P")</f>
        <v>0</v>
      </c>
      <c r="J197" s="34"/>
    </row>
    <row r="198">
      <c r="A198" s="35" t="s">
        <v>37</v>
      </c>
      <c r="B198" s="35">
        <v>45</v>
      </c>
      <c r="C198" s="36" t="s">
        <v>352</v>
      </c>
      <c r="D198" s="35" t="s">
        <v>39</v>
      </c>
      <c r="E198" s="37" t="s">
        <v>353</v>
      </c>
      <c r="F198" s="38" t="s">
        <v>108</v>
      </c>
      <c r="G198" s="39">
        <v>8.4670000000000005</v>
      </c>
      <c r="H198" s="40">
        <v>0</v>
      </c>
      <c r="I198" s="41">
        <f>ROUND(G198*H198,P4)</f>
        <v>0</v>
      </c>
      <c r="J198" s="38" t="s">
        <v>42</v>
      </c>
      <c r="O198" s="42">
        <f>I198*0.21</f>
        <v>0</v>
      </c>
      <c r="P198">
        <v>3</v>
      </c>
    </row>
    <row r="199">
      <c r="A199" s="35" t="s">
        <v>43</v>
      </c>
      <c r="B199" s="43"/>
      <c r="C199" s="44"/>
      <c r="D199" s="44"/>
      <c r="E199" s="37" t="s">
        <v>354</v>
      </c>
      <c r="F199" s="44"/>
      <c r="G199" s="44"/>
      <c r="H199" s="44"/>
      <c r="I199" s="44"/>
      <c r="J199" s="45"/>
    </row>
    <row r="200" ht="60">
      <c r="A200" s="35" t="s">
        <v>53</v>
      </c>
      <c r="B200" s="43"/>
      <c r="C200" s="44"/>
      <c r="D200" s="44"/>
      <c r="E200" s="46" t="s">
        <v>355</v>
      </c>
      <c r="F200" s="44"/>
      <c r="G200" s="44"/>
      <c r="H200" s="44"/>
      <c r="I200" s="44"/>
      <c r="J200" s="45"/>
    </row>
    <row r="201" ht="409.5">
      <c r="A201" s="35" t="s">
        <v>45</v>
      </c>
      <c r="B201" s="43"/>
      <c r="C201" s="44"/>
      <c r="D201" s="44"/>
      <c r="E201" s="37" t="s">
        <v>334</v>
      </c>
      <c r="F201" s="44"/>
      <c r="G201" s="44"/>
      <c r="H201" s="44"/>
      <c r="I201" s="44"/>
      <c r="J201" s="45"/>
    </row>
    <row r="202">
      <c r="A202" s="35" t="s">
        <v>37</v>
      </c>
      <c r="B202" s="35">
        <v>46</v>
      </c>
      <c r="C202" s="36" t="s">
        <v>356</v>
      </c>
      <c r="D202" s="35" t="s">
        <v>39</v>
      </c>
      <c r="E202" s="37" t="s">
        <v>357</v>
      </c>
      <c r="F202" s="38" t="s">
        <v>108</v>
      </c>
      <c r="G202" s="39">
        <v>43.511000000000003</v>
      </c>
      <c r="H202" s="40">
        <v>0</v>
      </c>
      <c r="I202" s="41">
        <f>ROUND(G202*H202,P4)</f>
        <v>0</v>
      </c>
      <c r="J202" s="38" t="s">
        <v>42</v>
      </c>
      <c r="O202" s="42">
        <f>I202*0.21</f>
        <v>0</v>
      </c>
      <c r="P202">
        <v>3</v>
      </c>
    </row>
    <row r="203">
      <c r="A203" s="35" t="s">
        <v>43</v>
      </c>
      <c r="B203" s="43"/>
      <c r="C203" s="44"/>
      <c r="D203" s="44"/>
      <c r="E203" s="37" t="s">
        <v>358</v>
      </c>
      <c r="F203" s="44"/>
      <c r="G203" s="44"/>
      <c r="H203" s="44"/>
      <c r="I203" s="44"/>
      <c r="J203" s="45"/>
    </row>
    <row r="204" ht="45">
      <c r="A204" s="35" t="s">
        <v>53</v>
      </c>
      <c r="B204" s="43"/>
      <c r="C204" s="44"/>
      <c r="D204" s="44"/>
      <c r="E204" s="46" t="s">
        <v>359</v>
      </c>
      <c r="F204" s="44"/>
      <c r="G204" s="44"/>
      <c r="H204" s="44"/>
      <c r="I204" s="44"/>
      <c r="J204" s="45"/>
    </row>
    <row r="205" ht="45">
      <c r="A205" s="35" t="s">
        <v>45</v>
      </c>
      <c r="B205" s="43"/>
      <c r="C205" s="44"/>
      <c r="D205" s="44"/>
      <c r="E205" s="37" t="s">
        <v>360</v>
      </c>
      <c r="F205" s="44"/>
      <c r="G205" s="44"/>
      <c r="H205" s="44"/>
      <c r="I205" s="44"/>
      <c r="J205" s="45"/>
    </row>
    <row r="206">
      <c r="A206" s="35" t="s">
        <v>37</v>
      </c>
      <c r="B206" s="35">
        <v>47</v>
      </c>
      <c r="C206" s="36" t="s">
        <v>361</v>
      </c>
      <c r="D206" s="35" t="s">
        <v>39</v>
      </c>
      <c r="E206" s="37" t="s">
        <v>362</v>
      </c>
      <c r="F206" s="38" t="s">
        <v>108</v>
      </c>
      <c r="G206" s="39">
        <v>46.353999999999999</v>
      </c>
      <c r="H206" s="40">
        <v>0</v>
      </c>
      <c r="I206" s="41">
        <f>ROUND(G206*H206,P4)</f>
        <v>0</v>
      </c>
      <c r="J206" s="38" t="s">
        <v>42</v>
      </c>
      <c r="O206" s="42">
        <f>I206*0.21</f>
        <v>0</v>
      </c>
      <c r="P206">
        <v>3</v>
      </c>
    </row>
    <row r="207" ht="30">
      <c r="A207" s="35" t="s">
        <v>43</v>
      </c>
      <c r="B207" s="43"/>
      <c r="C207" s="44"/>
      <c r="D207" s="44"/>
      <c r="E207" s="37" t="s">
        <v>363</v>
      </c>
      <c r="F207" s="44"/>
      <c r="G207" s="44"/>
      <c r="H207" s="44"/>
      <c r="I207" s="44"/>
      <c r="J207" s="45"/>
    </row>
    <row r="208">
      <c r="A208" s="35" t="s">
        <v>53</v>
      </c>
      <c r="B208" s="43"/>
      <c r="C208" s="44"/>
      <c r="D208" s="44"/>
      <c r="E208" s="46" t="s">
        <v>364</v>
      </c>
      <c r="F208" s="44"/>
      <c r="G208" s="44"/>
      <c r="H208" s="44"/>
      <c r="I208" s="44"/>
      <c r="J208" s="45"/>
    </row>
    <row r="209" ht="75">
      <c r="A209" s="35" t="s">
        <v>45</v>
      </c>
      <c r="B209" s="43"/>
      <c r="C209" s="44"/>
      <c r="D209" s="44"/>
      <c r="E209" s="37" t="s">
        <v>365</v>
      </c>
      <c r="F209" s="44"/>
      <c r="G209" s="44"/>
      <c r="H209" s="44"/>
      <c r="I209" s="44"/>
      <c r="J209" s="45"/>
    </row>
    <row r="210">
      <c r="A210" s="35" t="s">
        <v>37</v>
      </c>
      <c r="B210" s="35">
        <v>48</v>
      </c>
      <c r="C210" s="36" t="s">
        <v>366</v>
      </c>
      <c r="D210" s="35" t="s">
        <v>39</v>
      </c>
      <c r="E210" s="37" t="s">
        <v>367</v>
      </c>
      <c r="F210" s="38" t="s">
        <v>108</v>
      </c>
      <c r="G210" s="39">
        <v>17.847999999999999</v>
      </c>
      <c r="H210" s="40">
        <v>0</v>
      </c>
      <c r="I210" s="41">
        <f>ROUND(G210*H210,P4)</f>
        <v>0</v>
      </c>
      <c r="J210" s="38" t="s">
        <v>42</v>
      </c>
      <c r="O210" s="42">
        <f>I210*0.21</f>
        <v>0</v>
      </c>
      <c r="P210">
        <v>3</v>
      </c>
    </row>
    <row r="211" ht="30">
      <c r="A211" s="35" t="s">
        <v>43</v>
      </c>
      <c r="B211" s="43"/>
      <c r="C211" s="44"/>
      <c r="D211" s="44"/>
      <c r="E211" s="37" t="s">
        <v>368</v>
      </c>
      <c r="F211" s="44"/>
      <c r="G211" s="44"/>
      <c r="H211" s="44"/>
      <c r="I211" s="44"/>
      <c r="J211" s="45"/>
    </row>
    <row r="212" ht="105">
      <c r="A212" s="35" t="s">
        <v>53</v>
      </c>
      <c r="B212" s="43"/>
      <c r="C212" s="44"/>
      <c r="D212" s="44"/>
      <c r="E212" s="46" t="s">
        <v>369</v>
      </c>
      <c r="F212" s="44"/>
      <c r="G212" s="44"/>
      <c r="H212" s="44"/>
      <c r="I212" s="44"/>
      <c r="J212" s="45"/>
    </row>
    <row r="213" ht="150">
      <c r="A213" s="35" t="s">
        <v>45</v>
      </c>
      <c r="B213" s="43"/>
      <c r="C213" s="44"/>
      <c r="D213" s="44"/>
      <c r="E213" s="37" t="s">
        <v>370</v>
      </c>
      <c r="F213" s="44"/>
      <c r="G213" s="44"/>
      <c r="H213" s="44"/>
      <c r="I213" s="44"/>
      <c r="J213" s="45"/>
    </row>
    <row r="214">
      <c r="A214" s="35" t="s">
        <v>37</v>
      </c>
      <c r="B214" s="35">
        <v>49</v>
      </c>
      <c r="C214" s="36" t="s">
        <v>371</v>
      </c>
      <c r="D214" s="35" t="s">
        <v>39</v>
      </c>
      <c r="E214" s="37" t="s">
        <v>372</v>
      </c>
      <c r="F214" s="38" t="s">
        <v>108</v>
      </c>
      <c r="G214" s="39">
        <v>9.3740000000000006</v>
      </c>
      <c r="H214" s="40">
        <v>0</v>
      </c>
      <c r="I214" s="41">
        <f>ROUND(G214*H214,P4)</f>
        <v>0</v>
      </c>
      <c r="J214" s="38" t="s">
        <v>42</v>
      </c>
      <c r="O214" s="42">
        <f>I214*0.21</f>
        <v>0</v>
      </c>
      <c r="P214">
        <v>3</v>
      </c>
    </row>
    <row r="215">
      <c r="A215" s="35" t="s">
        <v>43</v>
      </c>
      <c r="B215" s="43"/>
      <c r="C215" s="44"/>
      <c r="D215" s="44"/>
      <c r="E215" s="37" t="s">
        <v>373</v>
      </c>
      <c r="F215" s="44"/>
      <c r="G215" s="44"/>
      <c r="H215" s="44"/>
      <c r="I215" s="44"/>
      <c r="J215" s="45"/>
    </row>
    <row r="216" ht="45">
      <c r="A216" s="35" t="s">
        <v>53</v>
      </c>
      <c r="B216" s="43"/>
      <c r="C216" s="44"/>
      <c r="D216" s="44"/>
      <c r="E216" s="46" t="s">
        <v>374</v>
      </c>
      <c r="F216" s="44"/>
      <c r="G216" s="44"/>
      <c r="H216" s="44"/>
      <c r="I216" s="44"/>
      <c r="J216" s="45"/>
    </row>
    <row r="217" ht="409.5">
      <c r="A217" s="35" t="s">
        <v>45</v>
      </c>
      <c r="B217" s="43"/>
      <c r="C217" s="44"/>
      <c r="D217" s="44"/>
      <c r="E217" s="37" t="s">
        <v>375</v>
      </c>
      <c r="F217" s="44"/>
      <c r="G217" s="44"/>
      <c r="H217" s="44"/>
      <c r="I217" s="44"/>
      <c r="J217" s="45"/>
    </row>
    <row r="218">
      <c r="A218" s="29" t="s">
        <v>35</v>
      </c>
      <c r="B218" s="30"/>
      <c r="C218" s="31" t="s">
        <v>376</v>
      </c>
      <c r="D218" s="32"/>
      <c r="E218" s="29" t="s">
        <v>377</v>
      </c>
      <c r="F218" s="32"/>
      <c r="G218" s="32"/>
      <c r="H218" s="32"/>
      <c r="I218" s="33">
        <f>SUMIFS(I219:I261,A219:A261,"P")</f>
        <v>0</v>
      </c>
      <c r="J218" s="34"/>
    </row>
    <row r="219">
      <c r="A219" s="35" t="s">
        <v>37</v>
      </c>
      <c r="B219" s="35">
        <v>50</v>
      </c>
      <c r="C219" s="36" t="s">
        <v>378</v>
      </c>
      <c r="D219" s="35" t="s">
        <v>39</v>
      </c>
      <c r="E219" s="37" t="s">
        <v>379</v>
      </c>
      <c r="F219" s="38" t="s">
        <v>119</v>
      </c>
      <c r="G219" s="39">
        <v>475.80000000000001</v>
      </c>
      <c r="H219" s="40">
        <v>0</v>
      </c>
      <c r="I219" s="41">
        <f>ROUND(G219*H219,P4)</f>
        <v>0</v>
      </c>
      <c r="J219" s="38" t="s">
        <v>42</v>
      </c>
      <c r="O219" s="42">
        <f>I219*0.21</f>
        <v>0</v>
      </c>
      <c r="P219">
        <v>3</v>
      </c>
    </row>
    <row r="220">
      <c r="A220" s="35" t="s">
        <v>43</v>
      </c>
      <c r="B220" s="43"/>
      <c r="C220" s="44"/>
      <c r="D220" s="44"/>
      <c r="E220" s="37" t="s">
        <v>380</v>
      </c>
      <c r="F220" s="44"/>
      <c r="G220" s="44"/>
      <c r="H220" s="44"/>
      <c r="I220" s="44"/>
      <c r="J220" s="45"/>
    </row>
    <row r="221" ht="45">
      <c r="A221" s="35" t="s">
        <v>53</v>
      </c>
      <c r="B221" s="43"/>
      <c r="C221" s="44"/>
      <c r="D221" s="44"/>
      <c r="E221" s="46" t="s">
        <v>381</v>
      </c>
      <c r="F221" s="44"/>
      <c r="G221" s="44"/>
      <c r="H221" s="44"/>
      <c r="I221" s="44"/>
      <c r="J221" s="45"/>
    </row>
    <row r="222" ht="60">
      <c r="A222" s="35" t="s">
        <v>45</v>
      </c>
      <c r="B222" s="43"/>
      <c r="C222" s="44"/>
      <c r="D222" s="44"/>
      <c r="E222" s="37" t="s">
        <v>382</v>
      </c>
      <c r="F222" s="44"/>
      <c r="G222" s="44"/>
      <c r="H222" s="44"/>
      <c r="I222" s="44"/>
      <c r="J222" s="45"/>
    </row>
    <row r="223">
      <c r="A223" s="35" t="s">
        <v>37</v>
      </c>
      <c r="B223" s="35">
        <v>51</v>
      </c>
      <c r="C223" s="36" t="s">
        <v>383</v>
      </c>
      <c r="D223" s="35" t="s">
        <v>39</v>
      </c>
      <c r="E223" s="37" t="s">
        <v>384</v>
      </c>
      <c r="F223" s="38" t="s">
        <v>119</v>
      </c>
      <c r="G223" s="39">
        <v>391.10000000000002</v>
      </c>
      <c r="H223" s="40">
        <v>0</v>
      </c>
      <c r="I223" s="41">
        <f>ROUND(G223*H223,P4)</f>
        <v>0</v>
      </c>
      <c r="J223" s="38" t="s">
        <v>42</v>
      </c>
      <c r="O223" s="42">
        <f>I223*0.21</f>
        <v>0</v>
      </c>
      <c r="P223">
        <v>3</v>
      </c>
    </row>
    <row r="224">
      <c r="A224" s="35" t="s">
        <v>43</v>
      </c>
      <c r="B224" s="43"/>
      <c r="C224" s="44"/>
      <c r="D224" s="44"/>
      <c r="E224" s="37" t="s">
        <v>380</v>
      </c>
      <c r="F224" s="44"/>
      <c r="G224" s="44"/>
      <c r="H224" s="44"/>
      <c r="I224" s="44"/>
      <c r="J224" s="45"/>
    </row>
    <row r="225" ht="45">
      <c r="A225" s="35" t="s">
        <v>53</v>
      </c>
      <c r="B225" s="43"/>
      <c r="C225" s="44"/>
      <c r="D225" s="44"/>
      <c r="E225" s="46" t="s">
        <v>385</v>
      </c>
      <c r="F225" s="44"/>
      <c r="G225" s="44"/>
      <c r="H225" s="44"/>
      <c r="I225" s="44"/>
      <c r="J225" s="45"/>
    </row>
    <row r="226" ht="60">
      <c r="A226" s="35" t="s">
        <v>45</v>
      </c>
      <c r="B226" s="43"/>
      <c r="C226" s="44"/>
      <c r="D226" s="44"/>
      <c r="E226" s="37" t="s">
        <v>382</v>
      </c>
      <c r="F226" s="44"/>
      <c r="G226" s="44"/>
      <c r="H226" s="44"/>
      <c r="I226" s="44"/>
      <c r="J226" s="45"/>
    </row>
    <row r="227">
      <c r="A227" s="35" t="s">
        <v>37</v>
      </c>
      <c r="B227" s="35">
        <v>52</v>
      </c>
      <c r="C227" s="36" t="s">
        <v>386</v>
      </c>
      <c r="D227" s="35" t="s">
        <v>39</v>
      </c>
      <c r="E227" s="37" t="s">
        <v>387</v>
      </c>
      <c r="F227" s="38" t="s">
        <v>119</v>
      </c>
      <c r="G227" s="39">
        <v>90</v>
      </c>
      <c r="H227" s="40">
        <v>0</v>
      </c>
      <c r="I227" s="41">
        <f>ROUND(G227*H227,P4)</f>
        <v>0</v>
      </c>
      <c r="J227" s="38" t="s">
        <v>42</v>
      </c>
      <c r="O227" s="42">
        <f>I227*0.21</f>
        <v>0</v>
      </c>
      <c r="P227">
        <v>3</v>
      </c>
    </row>
    <row r="228">
      <c r="A228" s="35" t="s">
        <v>43</v>
      </c>
      <c r="B228" s="43"/>
      <c r="C228" s="44"/>
      <c r="D228" s="44"/>
      <c r="E228" s="37" t="s">
        <v>388</v>
      </c>
      <c r="F228" s="44"/>
      <c r="G228" s="44"/>
      <c r="H228" s="44"/>
      <c r="I228" s="44"/>
      <c r="J228" s="45"/>
    </row>
    <row r="229" ht="45">
      <c r="A229" s="35" t="s">
        <v>53</v>
      </c>
      <c r="B229" s="43"/>
      <c r="C229" s="44"/>
      <c r="D229" s="44"/>
      <c r="E229" s="46" t="s">
        <v>389</v>
      </c>
      <c r="F229" s="44"/>
      <c r="G229" s="44"/>
      <c r="H229" s="44"/>
      <c r="I229" s="44"/>
      <c r="J229" s="45"/>
    </row>
    <row r="230" ht="120">
      <c r="A230" s="35" t="s">
        <v>45</v>
      </c>
      <c r="B230" s="43"/>
      <c r="C230" s="44"/>
      <c r="D230" s="44"/>
      <c r="E230" s="37" t="s">
        <v>390</v>
      </c>
      <c r="F230" s="44"/>
      <c r="G230" s="44"/>
      <c r="H230" s="44"/>
      <c r="I230" s="44"/>
      <c r="J230" s="45"/>
    </row>
    <row r="231">
      <c r="A231" s="35" t="s">
        <v>37</v>
      </c>
      <c r="B231" s="35">
        <v>53</v>
      </c>
      <c r="C231" s="36" t="s">
        <v>391</v>
      </c>
      <c r="D231" s="35" t="s">
        <v>39</v>
      </c>
      <c r="E231" s="37" t="s">
        <v>392</v>
      </c>
      <c r="F231" s="38" t="s">
        <v>119</v>
      </c>
      <c r="G231" s="39">
        <v>391.10000000000002</v>
      </c>
      <c r="H231" s="40">
        <v>0</v>
      </c>
      <c r="I231" s="41">
        <f>ROUND(G231*H231,P4)</f>
        <v>0</v>
      </c>
      <c r="J231" s="38" t="s">
        <v>42</v>
      </c>
      <c r="O231" s="42">
        <f>I231*0.21</f>
        <v>0</v>
      </c>
      <c r="P231">
        <v>3</v>
      </c>
    </row>
    <row r="232">
      <c r="A232" s="35" t="s">
        <v>43</v>
      </c>
      <c r="B232" s="43"/>
      <c r="C232" s="44"/>
      <c r="D232" s="44"/>
      <c r="E232" s="37" t="s">
        <v>393</v>
      </c>
      <c r="F232" s="44"/>
      <c r="G232" s="44"/>
      <c r="H232" s="44"/>
      <c r="I232" s="44"/>
      <c r="J232" s="45"/>
    </row>
    <row r="233">
      <c r="A233" s="35" t="s">
        <v>53</v>
      </c>
      <c r="B233" s="43"/>
      <c r="C233" s="44"/>
      <c r="D233" s="44"/>
      <c r="E233" s="46" t="s">
        <v>394</v>
      </c>
      <c r="F233" s="44"/>
      <c r="G233" s="44"/>
      <c r="H233" s="44"/>
      <c r="I233" s="44"/>
      <c r="J233" s="45"/>
    </row>
    <row r="234" ht="75">
      <c r="A234" s="35" t="s">
        <v>45</v>
      </c>
      <c r="B234" s="43"/>
      <c r="C234" s="44"/>
      <c r="D234" s="44"/>
      <c r="E234" s="37" t="s">
        <v>395</v>
      </c>
      <c r="F234" s="44"/>
      <c r="G234" s="44"/>
      <c r="H234" s="44"/>
      <c r="I234" s="44"/>
      <c r="J234" s="45"/>
    </row>
    <row r="235">
      <c r="A235" s="35" t="s">
        <v>37</v>
      </c>
      <c r="B235" s="35">
        <v>54</v>
      </c>
      <c r="C235" s="36" t="s">
        <v>396</v>
      </c>
      <c r="D235" s="35" t="s">
        <v>39</v>
      </c>
      <c r="E235" s="37" t="s">
        <v>397</v>
      </c>
      <c r="F235" s="38" t="s">
        <v>119</v>
      </c>
      <c r="G235" s="39">
        <v>821.35000000000002</v>
      </c>
      <c r="H235" s="40">
        <v>0</v>
      </c>
      <c r="I235" s="41">
        <f>ROUND(G235*H235,P4)</f>
        <v>0</v>
      </c>
      <c r="J235" s="38" t="s">
        <v>42</v>
      </c>
      <c r="O235" s="42">
        <f>I235*0.21</f>
        <v>0</v>
      </c>
      <c r="P235">
        <v>3</v>
      </c>
    </row>
    <row r="236">
      <c r="A236" s="35" t="s">
        <v>43</v>
      </c>
      <c r="B236" s="43"/>
      <c r="C236" s="44"/>
      <c r="D236" s="44"/>
      <c r="E236" s="37" t="s">
        <v>398</v>
      </c>
      <c r="F236" s="44"/>
      <c r="G236" s="44"/>
      <c r="H236" s="44"/>
      <c r="I236" s="44"/>
      <c r="J236" s="45"/>
    </row>
    <row r="237" ht="45">
      <c r="A237" s="35" t="s">
        <v>53</v>
      </c>
      <c r="B237" s="43"/>
      <c r="C237" s="44"/>
      <c r="D237" s="44"/>
      <c r="E237" s="46" t="s">
        <v>399</v>
      </c>
      <c r="F237" s="44"/>
      <c r="G237" s="44"/>
      <c r="H237" s="44"/>
      <c r="I237" s="44"/>
      <c r="J237" s="45"/>
    </row>
    <row r="238" ht="75">
      <c r="A238" s="35" t="s">
        <v>45</v>
      </c>
      <c r="B238" s="43"/>
      <c r="C238" s="44"/>
      <c r="D238" s="44"/>
      <c r="E238" s="37" t="s">
        <v>395</v>
      </c>
      <c r="F238" s="44"/>
      <c r="G238" s="44"/>
      <c r="H238" s="44"/>
      <c r="I238" s="44"/>
      <c r="J238" s="45"/>
    </row>
    <row r="239">
      <c r="A239" s="35" t="s">
        <v>37</v>
      </c>
      <c r="B239" s="35">
        <v>55</v>
      </c>
      <c r="C239" s="36" t="s">
        <v>400</v>
      </c>
      <c r="D239" s="35" t="s">
        <v>39</v>
      </c>
      <c r="E239" s="37" t="s">
        <v>401</v>
      </c>
      <c r="F239" s="38" t="s">
        <v>119</v>
      </c>
      <c r="G239" s="39">
        <v>452.5</v>
      </c>
      <c r="H239" s="40">
        <v>0</v>
      </c>
      <c r="I239" s="41">
        <f>ROUND(G239*H239,P4)</f>
        <v>0</v>
      </c>
      <c r="J239" s="38" t="s">
        <v>42</v>
      </c>
      <c r="O239" s="42">
        <f>I239*0.21</f>
        <v>0</v>
      </c>
      <c r="P239">
        <v>3</v>
      </c>
    </row>
    <row r="240">
      <c r="A240" s="35" t="s">
        <v>43</v>
      </c>
      <c r="B240" s="43"/>
      <c r="C240" s="44"/>
      <c r="D240" s="44"/>
      <c r="E240" s="37" t="s">
        <v>402</v>
      </c>
      <c r="F240" s="44"/>
      <c r="G240" s="44"/>
      <c r="H240" s="44"/>
      <c r="I240" s="44"/>
      <c r="J240" s="45"/>
    </row>
    <row r="241">
      <c r="A241" s="35" t="s">
        <v>53</v>
      </c>
      <c r="B241" s="43"/>
      <c r="C241" s="44"/>
      <c r="D241" s="44"/>
      <c r="E241" s="46" t="s">
        <v>403</v>
      </c>
      <c r="F241" s="44"/>
      <c r="G241" s="44"/>
      <c r="H241" s="44"/>
      <c r="I241" s="44"/>
      <c r="J241" s="45"/>
    </row>
    <row r="242" ht="165">
      <c r="A242" s="35" t="s">
        <v>45</v>
      </c>
      <c r="B242" s="43"/>
      <c r="C242" s="44"/>
      <c r="D242" s="44"/>
      <c r="E242" s="37" t="s">
        <v>404</v>
      </c>
      <c r="F242" s="44"/>
      <c r="G242" s="44"/>
      <c r="H242" s="44"/>
      <c r="I242" s="44"/>
      <c r="J242" s="45"/>
    </row>
    <row r="243">
      <c r="A243" s="35" t="s">
        <v>37</v>
      </c>
      <c r="B243" s="35">
        <v>56</v>
      </c>
      <c r="C243" s="36" t="s">
        <v>405</v>
      </c>
      <c r="D243" s="35" t="s">
        <v>39</v>
      </c>
      <c r="E243" s="37" t="s">
        <v>406</v>
      </c>
      <c r="F243" s="38" t="s">
        <v>119</v>
      </c>
      <c r="G243" s="39">
        <v>93.650000000000006</v>
      </c>
      <c r="H243" s="40">
        <v>0</v>
      </c>
      <c r="I243" s="41">
        <f>ROUND(G243*H243,P4)</f>
        <v>0</v>
      </c>
      <c r="J243" s="38" t="s">
        <v>42</v>
      </c>
      <c r="O243" s="42">
        <f>I243*0.21</f>
        <v>0</v>
      </c>
      <c r="P243">
        <v>3</v>
      </c>
    </row>
    <row r="244">
      <c r="A244" s="35" t="s">
        <v>43</v>
      </c>
      <c r="B244" s="43"/>
      <c r="C244" s="44"/>
      <c r="D244" s="44"/>
      <c r="E244" s="37" t="s">
        <v>407</v>
      </c>
      <c r="F244" s="44"/>
      <c r="G244" s="44"/>
      <c r="H244" s="44"/>
      <c r="I244" s="44"/>
      <c r="J244" s="45"/>
    </row>
    <row r="245" ht="165">
      <c r="A245" s="35" t="s">
        <v>45</v>
      </c>
      <c r="B245" s="43"/>
      <c r="C245" s="44"/>
      <c r="D245" s="44"/>
      <c r="E245" s="37" t="s">
        <v>404</v>
      </c>
      <c r="F245" s="44"/>
      <c r="G245" s="44"/>
      <c r="H245" s="44"/>
      <c r="I245" s="44"/>
      <c r="J245" s="45"/>
    </row>
    <row r="246">
      <c r="A246" s="35" t="s">
        <v>37</v>
      </c>
      <c r="B246" s="35">
        <v>57</v>
      </c>
      <c r="C246" s="36" t="s">
        <v>408</v>
      </c>
      <c r="D246" s="35" t="s">
        <v>39</v>
      </c>
      <c r="E246" s="37" t="s">
        <v>409</v>
      </c>
      <c r="F246" s="38" t="s">
        <v>119</v>
      </c>
      <c r="G246" s="39">
        <v>363.94</v>
      </c>
      <c r="H246" s="40">
        <v>0</v>
      </c>
      <c r="I246" s="41">
        <f>ROUND(G246*H246,P4)</f>
        <v>0</v>
      </c>
      <c r="J246" s="38" t="s">
        <v>42</v>
      </c>
      <c r="O246" s="42">
        <f>I246*0.21</f>
        <v>0</v>
      </c>
      <c r="P246">
        <v>3</v>
      </c>
    </row>
    <row r="247">
      <c r="A247" s="35" t="s">
        <v>43</v>
      </c>
      <c r="B247" s="43"/>
      <c r="C247" s="44"/>
      <c r="D247" s="44"/>
      <c r="E247" s="37" t="s">
        <v>410</v>
      </c>
      <c r="F247" s="44"/>
      <c r="G247" s="44"/>
      <c r="H247" s="44"/>
      <c r="I247" s="44"/>
      <c r="J247" s="45"/>
    </row>
    <row r="248" ht="45">
      <c r="A248" s="35" t="s">
        <v>53</v>
      </c>
      <c r="B248" s="43"/>
      <c r="C248" s="44"/>
      <c r="D248" s="44"/>
      <c r="E248" s="46" t="s">
        <v>411</v>
      </c>
      <c r="F248" s="44"/>
      <c r="G248" s="44"/>
      <c r="H248" s="44"/>
      <c r="I248" s="44"/>
      <c r="J248" s="45"/>
    </row>
    <row r="249" ht="165">
      <c r="A249" s="35" t="s">
        <v>45</v>
      </c>
      <c r="B249" s="43"/>
      <c r="C249" s="44"/>
      <c r="D249" s="44"/>
      <c r="E249" s="37" t="s">
        <v>404</v>
      </c>
      <c r="F249" s="44"/>
      <c r="G249" s="44"/>
      <c r="H249" s="44"/>
      <c r="I249" s="44"/>
      <c r="J249" s="45"/>
    </row>
    <row r="250">
      <c r="A250" s="35" t="s">
        <v>37</v>
      </c>
      <c r="B250" s="35">
        <v>58</v>
      </c>
      <c r="C250" s="36" t="s">
        <v>412</v>
      </c>
      <c r="D250" s="35" t="s">
        <v>39</v>
      </c>
      <c r="E250" s="37" t="s">
        <v>413</v>
      </c>
      <c r="F250" s="38" t="s">
        <v>119</v>
      </c>
      <c r="G250" s="39">
        <v>363.75999999999999</v>
      </c>
      <c r="H250" s="40">
        <v>0</v>
      </c>
      <c r="I250" s="41">
        <f>ROUND(G250*H250,P4)</f>
        <v>0</v>
      </c>
      <c r="J250" s="38" t="s">
        <v>42</v>
      </c>
      <c r="O250" s="42">
        <f>I250*0.21</f>
        <v>0</v>
      </c>
      <c r="P250">
        <v>3</v>
      </c>
    </row>
    <row r="251">
      <c r="A251" s="35" t="s">
        <v>43</v>
      </c>
      <c r="B251" s="43"/>
      <c r="C251" s="44"/>
      <c r="D251" s="44"/>
      <c r="E251" s="37" t="s">
        <v>414</v>
      </c>
      <c r="F251" s="44"/>
      <c r="G251" s="44"/>
      <c r="H251" s="44"/>
      <c r="I251" s="44"/>
      <c r="J251" s="45"/>
    </row>
    <row r="252" ht="45">
      <c r="A252" s="35" t="s">
        <v>53</v>
      </c>
      <c r="B252" s="43"/>
      <c r="C252" s="44"/>
      <c r="D252" s="44"/>
      <c r="E252" s="46" t="s">
        <v>415</v>
      </c>
      <c r="F252" s="44"/>
      <c r="G252" s="44"/>
      <c r="H252" s="44"/>
      <c r="I252" s="44"/>
      <c r="J252" s="45"/>
    </row>
    <row r="253" ht="165">
      <c r="A253" s="35" t="s">
        <v>45</v>
      </c>
      <c r="B253" s="43"/>
      <c r="C253" s="44"/>
      <c r="D253" s="44"/>
      <c r="E253" s="37" t="s">
        <v>404</v>
      </c>
      <c r="F253" s="44"/>
      <c r="G253" s="44"/>
      <c r="H253" s="44"/>
      <c r="I253" s="44"/>
      <c r="J253" s="45"/>
    </row>
    <row r="254">
      <c r="A254" s="35" t="s">
        <v>37</v>
      </c>
      <c r="B254" s="35">
        <v>59</v>
      </c>
      <c r="C254" s="36" t="s">
        <v>416</v>
      </c>
      <c r="D254" s="35" t="s">
        <v>39</v>
      </c>
      <c r="E254" s="37" t="s">
        <v>417</v>
      </c>
      <c r="F254" s="38" t="s">
        <v>178</v>
      </c>
      <c r="G254" s="39">
        <v>37.810000000000002</v>
      </c>
      <c r="H254" s="40">
        <v>0</v>
      </c>
      <c r="I254" s="41">
        <f>ROUND(G254*H254,P4)</f>
        <v>0</v>
      </c>
      <c r="J254" s="38" t="s">
        <v>42</v>
      </c>
      <c r="O254" s="42">
        <f>I254*0.21</f>
        <v>0</v>
      </c>
      <c r="P254">
        <v>3</v>
      </c>
    </row>
    <row r="255">
      <c r="A255" s="35" t="s">
        <v>43</v>
      </c>
      <c r="B255" s="43"/>
      <c r="C255" s="44"/>
      <c r="D255" s="44"/>
      <c r="E255" s="37" t="s">
        <v>418</v>
      </c>
      <c r="F255" s="44"/>
      <c r="G255" s="44"/>
      <c r="H255" s="44"/>
      <c r="I255" s="44"/>
      <c r="J255" s="45"/>
    </row>
    <row r="256" ht="45">
      <c r="A256" s="35" t="s">
        <v>53</v>
      </c>
      <c r="B256" s="43"/>
      <c r="C256" s="44"/>
      <c r="D256" s="44"/>
      <c r="E256" s="46" t="s">
        <v>419</v>
      </c>
      <c r="F256" s="44"/>
      <c r="G256" s="44"/>
      <c r="H256" s="44"/>
      <c r="I256" s="44"/>
      <c r="J256" s="45"/>
    </row>
    <row r="257" ht="45">
      <c r="A257" s="35" t="s">
        <v>45</v>
      </c>
      <c r="B257" s="43"/>
      <c r="C257" s="44"/>
      <c r="D257" s="44"/>
      <c r="E257" s="37" t="s">
        <v>420</v>
      </c>
      <c r="F257" s="44"/>
      <c r="G257" s="44"/>
      <c r="H257" s="44"/>
      <c r="I257" s="44"/>
      <c r="J257" s="45"/>
    </row>
    <row r="258">
      <c r="A258" s="35" t="s">
        <v>37</v>
      </c>
      <c r="B258" s="35">
        <v>60</v>
      </c>
      <c r="C258" s="36" t="s">
        <v>421</v>
      </c>
      <c r="D258" s="35" t="s">
        <v>39</v>
      </c>
      <c r="E258" s="37" t="s">
        <v>422</v>
      </c>
      <c r="F258" s="38" t="s">
        <v>178</v>
      </c>
      <c r="G258" s="39">
        <v>37.810000000000002</v>
      </c>
      <c r="H258" s="40">
        <v>0</v>
      </c>
      <c r="I258" s="41">
        <f>ROUND(G258*H258,P4)</f>
        <v>0</v>
      </c>
      <c r="J258" s="38" t="s">
        <v>42</v>
      </c>
      <c r="O258" s="42">
        <f>I258*0.21</f>
        <v>0</v>
      </c>
      <c r="P258">
        <v>3</v>
      </c>
    </row>
    <row r="259">
      <c r="A259" s="35" t="s">
        <v>43</v>
      </c>
      <c r="B259" s="43"/>
      <c r="C259" s="44"/>
      <c r="D259" s="44"/>
      <c r="E259" s="37" t="s">
        <v>418</v>
      </c>
      <c r="F259" s="44"/>
      <c r="G259" s="44"/>
      <c r="H259" s="44"/>
      <c r="I259" s="44"/>
      <c r="J259" s="45"/>
    </row>
    <row r="260" ht="45">
      <c r="A260" s="35" t="s">
        <v>53</v>
      </c>
      <c r="B260" s="43"/>
      <c r="C260" s="44"/>
      <c r="D260" s="44"/>
      <c r="E260" s="46" t="s">
        <v>419</v>
      </c>
      <c r="F260" s="44"/>
      <c r="G260" s="44"/>
      <c r="H260" s="44"/>
      <c r="I260" s="44"/>
      <c r="J260" s="45"/>
    </row>
    <row r="261" ht="45">
      <c r="A261" s="35" t="s">
        <v>45</v>
      </c>
      <c r="B261" s="43"/>
      <c r="C261" s="44"/>
      <c r="D261" s="44"/>
      <c r="E261" s="37" t="s">
        <v>420</v>
      </c>
      <c r="F261" s="44"/>
      <c r="G261" s="44"/>
      <c r="H261" s="44"/>
      <c r="I261" s="44"/>
      <c r="J261" s="45"/>
    </row>
    <row r="262">
      <c r="A262" s="29" t="s">
        <v>35</v>
      </c>
      <c r="B262" s="30"/>
      <c r="C262" s="31" t="s">
        <v>423</v>
      </c>
      <c r="D262" s="32"/>
      <c r="E262" s="29" t="s">
        <v>424</v>
      </c>
      <c r="F262" s="32"/>
      <c r="G262" s="32"/>
      <c r="H262" s="32"/>
      <c r="I262" s="33">
        <f>SUMIFS(I263:I266,A263:A266,"P")</f>
        <v>0</v>
      </c>
      <c r="J262" s="34"/>
    </row>
    <row r="263">
      <c r="A263" s="35" t="s">
        <v>37</v>
      </c>
      <c r="B263" s="35">
        <v>61</v>
      </c>
      <c r="C263" s="36" t="s">
        <v>425</v>
      </c>
      <c r="D263" s="35" t="s">
        <v>39</v>
      </c>
      <c r="E263" s="37" t="s">
        <v>426</v>
      </c>
      <c r="F263" s="38" t="s">
        <v>119</v>
      </c>
      <c r="G263" s="39">
        <v>22.68</v>
      </c>
      <c r="H263" s="40">
        <v>0</v>
      </c>
      <c r="I263" s="41">
        <f>ROUND(G263*H263,P4)</f>
        <v>0</v>
      </c>
      <c r="J263" s="38" t="s">
        <v>42</v>
      </c>
      <c r="O263" s="42">
        <f>I263*0.21</f>
        <v>0</v>
      </c>
      <c r="P263">
        <v>3</v>
      </c>
    </row>
    <row r="264">
      <c r="A264" s="35" t="s">
        <v>43</v>
      </c>
      <c r="B264" s="43"/>
      <c r="C264" s="44"/>
      <c r="D264" s="44"/>
      <c r="E264" s="37" t="s">
        <v>427</v>
      </c>
      <c r="F264" s="44"/>
      <c r="G264" s="44"/>
      <c r="H264" s="44"/>
      <c r="I264" s="44"/>
      <c r="J264" s="45"/>
    </row>
    <row r="265" ht="45">
      <c r="A265" s="35" t="s">
        <v>53</v>
      </c>
      <c r="B265" s="43"/>
      <c r="C265" s="44"/>
      <c r="D265" s="44"/>
      <c r="E265" s="46" t="s">
        <v>428</v>
      </c>
      <c r="F265" s="44"/>
      <c r="G265" s="44"/>
      <c r="H265" s="44"/>
      <c r="I265" s="44"/>
      <c r="J265" s="45"/>
    </row>
    <row r="266" ht="30">
      <c r="A266" s="35" t="s">
        <v>45</v>
      </c>
      <c r="B266" s="43"/>
      <c r="C266" s="44"/>
      <c r="D266" s="44"/>
      <c r="E266" s="37" t="s">
        <v>429</v>
      </c>
      <c r="F266" s="44"/>
      <c r="G266" s="44"/>
      <c r="H266" s="44"/>
      <c r="I266" s="44"/>
      <c r="J266" s="45"/>
    </row>
    <row r="267">
      <c r="A267" s="29" t="s">
        <v>35</v>
      </c>
      <c r="B267" s="30"/>
      <c r="C267" s="31" t="s">
        <v>430</v>
      </c>
      <c r="D267" s="32"/>
      <c r="E267" s="29" t="s">
        <v>431</v>
      </c>
      <c r="F267" s="32"/>
      <c r="G267" s="32"/>
      <c r="H267" s="32"/>
      <c r="I267" s="33">
        <f>SUMIFS(I268:I291,A268:A291,"P")</f>
        <v>0</v>
      </c>
      <c r="J267" s="34"/>
    </row>
    <row r="268" ht="30">
      <c r="A268" s="35" t="s">
        <v>37</v>
      </c>
      <c r="B268" s="35">
        <v>62</v>
      </c>
      <c r="C268" s="36" t="s">
        <v>432</v>
      </c>
      <c r="D268" s="35" t="s">
        <v>39</v>
      </c>
      <c r="E268" s="37" t="s">
        <v>433</v>
      </c>
      <c r="F268" s="38" t="s">
        <v>119</v>
      </c>
      <c r="G268" s="39">
        <v>38.027999999999999</v>
      </c>
      <c r="H268" s="40">
        <v>0</v>
      </c>
      <c r="I268" s="41">
        <f>ROUND(G268*H268,P4)</f>
        <v>0</v>
      </c>
      <c r="J268" s="38" t="s">
        <v>42</v>
      </c>
      <c r="O268" s="42">
        <f>I268*0.21</f>
        <v>0</v>
      </c>
      <c r="P268">
        <v>3</v>
      </c>
    </row>
    <row r="269">
      <c r="A269" s="35" t="s">
        <v>43</v>
      </c>
      <c r="B269" s="43"/>
      <c r="C269" s="44"/>
      <c r="D269" s="44"/>
      <c r="E269" s="37" t="s">
        <v>434</v>
      </c>
      <c r="F269" s="44"/>
      <c r="G269" s="44"/>
      <c r="H269" s="44"/>
      <c r="I269" s="44"/>
      <c r="J269" s="45"/>
    </row>
    <row r="270" ht="45">
      <c r="A270" s="35" t="s">
        <v>53</v>
      </c>
      <c r="B270" s="43"/>
      <c r="C270" s="44"/>
      <c r="D270" s="44"/>
      <c r="E270" s="46" t="s">
        <v>435</v>
      </c>
      <c r="F270" s="44"/>
      <c r="G270" s="44"/>
      <c r="H270" s="44"/>
      <c r="I270" s="44"/>
      <c r="J270" s="45"/>
    </row>
    <row r="271" ht="270">
      <c r="A271" s="35" t="s">
        <v>45</v>
      </c>
      <c r="B271" s="43"/>
      <c r="C271" s="44"/>
      <c r="D271" s="44"/>
      <c r="E271" s="37" t="s">
        <v>436</v>
      </c>
      <c r="F271" s="44"/>
      <c r="G271" s="44"/>
      <c r="H271" s="44"/>
      <c r="I271" s="44"/>
      <c r="J271" s="45"/>
    </row>
    <row r="272" ht="30">
      <c r="A272" s="35" t="s">
        <v>37</v>
      </c>
      <c r="B272" s="35">
        <v>63</v>
      </c>
      <c r="C272" s="36" t="s">
        <v>437</v>
      </c>
      <c r="D272" s="35" t="s">
        <v>39</v>
      </c>
      <c r="E272" s="37" t="s">
        <v>438</v>
      </c>
      <c r="F272" s="38" t="s">
        <v>119</v>
      </c>
      <c r="G272" s="39">
        <v>105.5</v>
      </c>
      <c r="H272" s="40">
        <v>0</v>
      </c>
      <c r="I272" s="41">
        <f>ROUND(G272*H272,P4)</f>
        <v>0</v>
      </c>
      <c r="J272" s="38" t="s">
        <v>42</v>
      </c>
      <c r="O272" s="42">
        <f>I272*0.21</f>
        <v>0</v>
      </c>
      <c r="P272">
        <v>3</v>
      </c>
    </row>
    <row r="273">
      <c r="A273" s="35" t="s">
        <v>43</v>
      </c>
      <c r="B273" s="43"/>
      <c r="C273" s="44"/>
      <c r="D273" s="44"/>
      <c r="E273" s="37" t="s">
        <v>439</v>
      </c>
      <c r="F273" s="44"/>
      <c r="G273" s="44"/>
      <c r="H273" s="44"/>
      <c r="I273" s="44"/>
      <c r="J273" s="45"/>
    </row>
    <row r="274">
      <c r="A274" s="35" t="s">
        <v>53</v>
      </c>
      <c r="B274" s="43"/>
      <c r="C274" s="44"/>
      <c r="D274" s="44"/>
      <c r="E274" s="46" t="s">
        <v>440</v>
      </c>
      <c r="F274" s="44"/>
      <c r="G274" s="44"/>
      <c r="H274" s="44"/>
      <c r="I274" s="44"/>
      <c r="J274" s="45"/>
    </row>
    <row r="275" ht="315">
      <c r="A275" s="35" t="s">
        <v>45</v>
      </c>
      <c r="B275" s="43"/>
      <c r="C275" s="44"/>
      <c r="D275" s="44"/>
      <c r="E275" s="37" t="s">
        <v>441</v>
      </c>
      <c r="F275" s="44"/>
      <c r="G275" s="44"/>
      <c r="H275" s="44"/>
      <c r="I275" s="44"/>
      <c r="J275" s="45"/>
    </row>
    <row r="276">
      <c r="A276" s="35" t="s">
        <v>37</v>
      </c>
      <c r="B276" s="35">
        <v>64</v>
      </c>
      <c r="C276" s="36" t="s">
        <v>442</v>
      </c>
      <c r="D276" s="35" t="s">
        <v>39</v>
      </c>
      <c r="E276" s="37" t="s">
        <v>443</v>
      </c>
      <c r="F276" s="38" t="s">
        <v>119</v>
      </c>
      <c r="G276" s="39">
        <v>16.84</v>
      </c>
      <c r="H276" s="40">
        <v>0</v>
      </c>
      <c r="I276" s="41">
        <f>ROUND(G276*H276,P4)</f>
        <v>0</v>
      </c>
      <c r="J276" s="38" t="s">
        <v>42</v>
      </c>
      <c r="O276" s="42">
        <f>I276*0.21</f>
        <v>0</v>
      </c>
      <c r="P276">
        <v>3</v>
      </c>
    </row>
    <row r="277">
      <c r="A277" s="35" t="s">
        <v>43</v>
      </c>
      <c r="B277" s="43"/>
      <c r="C277" s="44"/>
      <c r="D277" s="44"/>
      <c r="E277" s="37" t="s">
        <v>444</v>
      </c>
      <c r="F277" s="44"/>
      <c r="G277" s="44"/>
      <c r="H277" s="44"/>
      <c r="I277" s="44"/>
      <c r="J277" s="45"/>
    </row>
    <row r="278" ht="60">
      <c r="A278" s="35" t="s">
        <v>53</v>
      </c>
      <c r="B278" s="43"/>
      <c r="C278" s="44"/>
      <c r="D278" s="44"/>
      <c r="E278" s="46" t="s">
        <v>445</v>
      </c>
      <c r="F278" s="44"/>
      <c r="G278" s="44"/>
      <c r="H278" s="44"/>
      <c r="I278" s="44"/>
      <c r="J278" s="45"/>
    </row>
    <row r="279" ht="45">
      <c r="A279" s="35" t="s">
        <v>45</v>
      </c>
      <c r="B279" s="43"/>
      <c r="C279" s="44"/>
      <c r="D279" s="44"/>
      <c r="E279" s="37" t="s">
        <v>446</v>
      </c>
      <c r="F279" s="44"/>
      <c r="G279" s="44"/>
      <c r="H279" s="44"/>
      <c r="I279" s="44"/>
      <c r="J279" s="45"/>
    </row>
    <row r="280">
      <c r="A280" s="35" t="s">
        <v>37</v>
      </c>
      <c r="B280" s="35">
        <v>65</v>
      </c>
      <c r="C280" s="36" t="s">
        <v>447</v>
      </c>
      <c r="D280" s="35" t="s">
        <v>39</v>
      </c>
      <c r="E280" s="37" t="s">
        <v>448</v>
      </c>
      <c r="F280" s="38" t="s">
        <v>119</v>
      </c>
      <c r="G280" s="39">
        <v>144.20599999999999</v>
      </c>
      <c r="H280" s="40">
        <v>0</v>
      </c>
      <c r="I280" s="41">
        <f>ROUND(G280*H280,P4)</f>
        <v>0</v>
      </c>
      <c r="J280" s="38" t="s">
        <v>42</v>
      </c>
      <c r="O280" s="42">
        <f>I280*0.21</f>
        <v>0</v>
      </c>
      <c r="P280">
        <v>3</v>
      </c>
    </row>
    <row r="281" ht="30">
      <c r="A281" s="35" t="s">
        <v>43</v>
      </c>
      <c r="B281" s="43"/>
      <c r="C281" s="44"/>
      <c r="D281" s="44"/>
      <c r="E281" s="37" t="s">
        <v>449</v>
      </c>
      <c r="F281" s="44"/>
      <c r="G281" s="44"/>
      <c r="H281" s="44"/>
      <c r="I281" s="44"/>
      <c r="J281" s="45"/>
    </row>
    <row r="282" ht="90">
      <c r="A282" s="35" t="s">
        <v>53</v>
      </c>
      <c r="B282" s="43"/>
      <c r="C282" s="44"/>
      <c r="D282" s="44"/>
      <c r="E282" s="46" t="s">
        <v>450</v>
      </c>
      <c r="F282" s="44"/>
      <c r="G282" s="44"/>
      <c r="H282" s="44"/>
      <c r="I282" s="44"/>
      <c r="J282" s="45"/>
    </row>
    <row r="283" ht="45">
      <c r="A283" s="35" t="s">
        <v>45</v>
      </c>
      <c r="B283" s="43"/>
      <c r="C283" s="44"/>
      <c r="D283" s="44"/>
      <c r="E283" s="37" t="s">
        <v>446</v>
      </c>
      <c r="F283" s="44"/>
      <c r="G283" s="44"/>
      <c r="H283" s="44"/>
      <c r="I283" s="44"/>
      <c r="J283" s="45"/>
    </row>
    <row r="284">
      <c r="A284" s="35" t="s">
        <v>37</v>
      </c>
      <c r="B284" s="35">
        <v>66</v>
      </c>
      <c r="C284" s="36" t="s">
        <v>451</v>
      </c>
      <c r="D284" s="35" t="s">
        <v>39</v>
      </c>
      <c r="E284" s="37" t="s">
        <v>452</v>
      </c>
      <c r="F284" s="38" t="s">
        <v>119</v>
      </c>
      <c r="G284" s="39">
        <v>34.380000000000003</v>
      </c>
      <c r="H284" s="40">
        <v>0</v>
      </c>
      <c r="I284" s="41">
        <f>ROUND(G284*H284,P4)</f>
        <v>0</v>
      </c>
      <c r="J284" s="38" t="s">
        <v>42</v>
      </c>
      <c r="O284" s="42">
        <f>I284*0.21</f>
        <v>0</v>
      </c>
      <c r="P284">
        <v>3</v>
      </c>
    </row>
    <row r="285">
      <c r="A285" s="35" t="s">
        <v>43</v>
      </c>
      <c r="B285" s="43"/>
      <c r="C285" s="44"/>
      <c r="D285" s="44"/>
      <c r="E285" s="37" t="s">
        <v>453</v>
      </c>
      <c r="F285" s="44"/>
      <c r="G285" s="44"/>
      <c r="H285" s="44"/>
      <c r="I285" s="44"/>
      <c r="J285" s="45"/>
    </row>
    <row r="286" ht="60">
      <c r="A286" s="35" t="s">
        <v>53</v>
      </c>
      <c r="B286" s="43"/>
      <c r="C286" s="44"/>
      <c r="D286" s="44"/>
      <c r="E286" s="46" t="s">
        <v>454</v>
      </c>
      <c r="F286" s="44"/>
      <c r="G286" s="44"/>
      <c r="H286" s="44"/>
      <c r="I286" s="44"/>
      <c r="J286" s="45"/>
    </row>
    <row r="287" ht="60">
      <c r="A287" s="35" t="s">
        <v>45</v>
      </c>
      <c r="B287" s="43"/>
      <c r="C287" s="44"/>
      <c r="D287" s="44"/>
      <c r="E287" s="37" t="s">
        <v>455</v>
      </c>
      <c r="F287" s="44"/>
      <c r="G287" s="44"/>
      <c r="H287" s="44"/>
      <c r="I287" s="44"/>
      <c r="J287" s="45"/>
    </row>
    <row r="288">
      <c r="A288" s="35" t="s">
        <v>37</v>
      </c>
      <c r="B288" s="35">
        <v>67</v>
      </c>
      <c r="C288" s="36" t="s">
        <v>456</v>
      </c>
      <c r="D288" s="35" t="s">
        <v>39</v>
      </c>
      <c r="E288" s="37" t="s">
        <v>457</v>
      </c>
      <c r="F288" s="38" t="s">
        <v>119</v>
      </c>
      <c r="G288" s="39">
        <v>11.34</v>
      </c>
      <c r="H288" s="40">
        <v>0</v>
      </c>
      <c r="I288" s="41">
        <f>ROUND(G288*H288,P4)</f>
        <v>0</v>
      </c>
      <c r="J288" s="38" t="s">
        <v>42</v>
      </c>
      <c r="O288" s="42">
        <f>I288*0.21</f>
        <v>0</v>
      </c>
      <c r="P288">
        <v>3</v>
      </c>
    </row>
    <row r="289">
      <c r="A289" s="35" t="s">
        <v>43</v>
      </c>
      <c r="B289" s="43"/>
      <c r="C289" s="44"/>
      <c r="D289" s="44"/>
      <c r="E289" s="37" t="s">
        <v>458</v>
      </c>
      <c r="F289" s="44"/>
      <c r="G289" s="44"/>
      <c r="H289" s="44"/>
      <c r="I289" s="44"/>
      <c r="J289" s="45"/>
    </row>
    <row r="290" ht="45">
      <c r="A290" s="35" t="s">
        <v>53</v>
      </c>
      <c r="B290" s="43"/>
      <c r="C290" s="44"/>
      <c r="D290" s="44"/>
      <c r="E290" s="46" t="s">
        <v>459</v>
      </c>
      <c r="F290" s="44"/>
      <c r="G290" s="44"/>
      <c r="H290" s="44"/>
      <c r="I290" s="44"/>
      <c r="J290" s="45"/>
    </row>
    <row r="291" ht="60">
      <c r="A291" s="35" t="s">
        <v>45</v>
      </c>
      <c r="B291" s="43"/>
      <c r="C291" s="44"/>
      <c r="D291" s="44"/>
      <c r="E291" s="37" t="s">
        <v>455</v>
      </c>
      <c r="F291" s="44"/>
      <c r="G291" s="44"/>
      <c r="H291" s="44"/>
      <c r="I291" s="44"/>
      <c r="J291" s="45"/>
    </row>
    <row r="292">
      <c r="A292" s="29" t="s">
        <v>35</v>
      </c>
      <c r="B292" s="30"/>
      <c r="C292" s="31" t="s">
        <v>460</v>
      </c>
      <c r="D292" s="32"/>
      <c r="E292" s="29" t="s">
        <v>461</v>
      </c>
      <c r="F292" s="32"/>
      <c r="G292" s="32"/>
      <c r="H292" s="32"/>
      <c r="I292" s="33">
        <f>SUMIFS(I293:I306,A293:A306,"P")</f>
        <v>0</v>
      </c>
      <c r="J292" s="34"/>
    </row>
    <row r="293">
      <c r="A293" s="35" t="s">
        <v>37</v>
      </c>
      <c r="B293" s="35">
        <v>68</v>
      </c>
      <c r="C293" s="36" t="s">
        <v>462</v>
      </c>
      <c r="D293" s="35" t="s">
        <v>39</v>
      </c>
      <c r="E293" s="37" t="s">
        <v>463</v>
      </c>
      <c r="F293" s="38" t="s">
        <v>178</v>
      </c>
      <c r="G293" s="39">
        <v>1</v>
      </c>
      <c r="H293" s="40">
        <v>0</v>
      </c>
      <c r="I293" s="41">
        <f>ROUND(G293*H293,P4)</f>
        <v>0</v>
      </c>
      <c r="J293" s="38" t="s">
        <v>42</v>
      </c>
      <c r="O293" s="42">
        <f>I293*0.21</f>
        <v>0</v>
      </c>
      <c r="P293">
        <v>3</v>
      </c>
    </row>
    <row r="294">
      <c r="A294" s="35" t="s">
        <v>43</v>
      </c>
      <c r="B294" s="43"/>
      <c r="C294" s="44"/>
      <c r="D294" s="44"/>
      <c r="E294" s="37" t="s">
        <v>464</v>
      </c>
      <c r="F294" s="44"/>
      <c r="G294" s="44"/>
      <c r="H294" s="44"/>
      <c r="I294" s="44"/>
      <c r="J294" s="45"/>
    </row>
    <row r="295">
      <c r="A295" s="35" t="s">
        <v>53</v>
      </c>
      <c r="B295" s="43"/>
      <c r="C295" s="44"/>
      <c r="D295" s="44"/>
      <c r="E295" s="46" t="s">
        <v>465</v>
      </c>
      <c r="F295" s="44"/>
      <c r="G295" s="44"/>
      <c r="H295" s="44"/>
      <c r="I295" s="44"/>
      <c r="J295" s="45"/>
    </row>
    <row r="296" ht="330">
      <c r="A296" s="35" t="s">
        <v>45</v>
      </c>
      <c r="B296" s="43"/>
      <c r="C296" s="44"/>
      <c r="D296" s="44"/>
      <c r="E296" s="37" t="s">
        <v>466</v>
      </c>
      <c r="F296" s="44"/>
      <c r="G296" s="44"/>
      <c r="H296" s="44"/>
      <c r="I296" s="44"/>
      <c r="J296" s="45"/>
    </row>
    <row r="297">
      <c r="A297" s="35" t="s">
        <v>37</v>
      </c>
      <c r="B297" s="35">
        <v>69</v>
      </c>
      <c r="C297" s="36" t="s">
        <v>467</v>
      </c>
      <c r="D297" s="35" t="s">
        <v>61</v>
      </c>
      <c r="E297" s="37" t="s">
        <v>468</v>
      </c>
      <c r="F297" s="38" t="s">
        <v>73</v>
      </c>
      <c r="G297" s="39">
        <v>2</v>
      </c>
      <c r="H297" s="40">
        <v>0</v>
      </c>
      <c r="I297" s="41">
        <f>ROUND(G297*H297,P4)</f>
        <v>0</v>
      </c>
      <c r="J297" s="38" t="s">
        <v>42</v>
      </c>
      <c r="O297" s="42">
        <f>I297*0.21</f>
        <v>0</v>
      </c>
      <c r="P297">
        <v>3</v>
      </c>
    </row>
    <row r="298">
      <c r="A298" s="35" t="s">
        <v>43</v>
      </c>
      <c r="B298" s="43"/>
      <c r="C298" s="44"/>
      <c r="D298" s="44"/>
      <c r="E298" s="37" t="s">
        <v>469</v>
      </c>
      <c r="F298" s="44"/>
      <c r="G298" s="44"/>
      <c r="H298" s="44"/>
      <c r="I298" s="44"/>
      <c r="J298" s="45"/>
    </row>
    <row r="299" ht="195">
      <c r="A299" s="35" t="s">
        <v>45</v>
      </c>
      <c r="B299" s="43"/>
      <c r="C299" s="44"/>
      <c r="D299" s="44"/>
      <c r="E299" s="37" t="s">
        <v>470</v>
      </c>
      <c r="F299" s="44"/>
      <c r="G299" s="44"/>
      <c r="H299" s="44"/>
      <c r="I299" s="44"/>
      <c r="J299" s="45"/>
    </row>
    <row r="300">
      <c r="A300" s="35" t="s">
        <v>37</v>
      </c>
      <c r="B300" s="35">
        <v>95</v>
      </c>
      <c r="C300" s="36" t="s">
        <v>471</v>
      </c>
      <c r="D300" s="35" t="s">
        <v>39</v>
      </c>
      <c r="E300" s="37" t="s">
        <v>472</v>
      </c>
      <c r="F300" s="38" t="s">
        <v>178</v>
      </c>
      <c r="G300" s="39">
        <v>10</v>
      </c>
      <c r="H300" s="40">
        <v>0</v>
      </c>
      <c r="I300" s="41">
        <f>ROUND(G300*H300,P4)</f>
        <v>0</v>
      </c>
      <c r="J300" s="38" t="s">
        <v>42</v>
      </c>
      <c r="O300" s="42">
        <f>I300*0.21</f>
        <v>0</v>
      </c>
      <c r="P300">
        <v>3</v>
      </c>
    </row>
    <row r="301" ht="30">
      <c r="A301" s="35" t="s">
        <v>43</v>
      </c>
      <c r="B301" s="43"/>
      <c r="C301" s="44"/>
      <c r="D301" s="44"/>
      <c r="E301" s="37" t="s">
        <v>473</v>
      </c>
      <c r="F301" s="44"/>
      <c r="G301" s="44"/>
      <c r="H301" s="44"/>
      <c r="I301" s="44"/>
      <c r="J301" s="45"/>
    </row>
    <row r="302">
      <c r="A302" s="35" t="s">
        <v>53</v>
      </c>
      <c r="B302" s="43"/>
      <c r="C302" s="44"/>
      <c r="D302" s="44"/>
      <c r="E302" s="46" t="s">
        <v>474</v>
      </c>
      <c r="F302" s="44"/>
      <c r="G302" s="44"/>
      <c r="H302" s="44"/>
      <c r="I302" s="44"/>
      <c r="J302" s="45"/>
    </row>
    <row r="303" ht="330">
      <c r="A303" s="35" t="s">
        <v>45</v>
      </c>
      <c r="B303" s="43"/>
      <c r="C303" s="44"/>
      <c r="D303" s="44"/>
      <c r="E303" s="37" t="s">
        <v>475</v>
      </c>
      <c r="F303" s="44"/>
      <c r="G303" s="44"/>
      <c r="H303" s="44"/>
      <c r="I303" s="44"/>
      <c r="J303" s="45"/>
    </row>
    <row r="304">
      <c r="A304" s="35" t="s">
        <v>37</v>
      </c>
      <c r="B304" s="35">
        <v>96</v>
      </c>
      <c r="C304" s="36" t="s">
        <v>467</v>
      </c>
      <c r="D304" s="35" t="s">
        <v>64</v>
      </c>
      <c r="E304" s="37" t="s">
        <v>468</v>
      </c>
      <c r="F304" s="38" t="s">
        <v>73</v>
      </c>
      <c r="G304" s="39">
        <v>1</v>
      </c>
      <c r="H304" s="40">
        <v>0</v>
      </c>
      <c r="I304" s="41">
        <f>ROUND(G304*H304,P4)</f>
        <v>0</v>
      </c>
      <c r="J304" s="38" t="s">
        <v>42</v>
      </c>
      <c r="O304" s="42">
        <f>I304*0.21</f>
        <v>0</v>
      </c>
      <c r="P304">
        <v>3</v>
      </c>
    </row>
    <row r="305" ht="30">
      <c r="A305" s="35" t="s">
        <v>43</v>
      </c>
      <c r="B305" s="43"/>
      <c r="C305" s="44"/>
      <c r="D305" s="44"/>
      <c r="E305" s="37" t="s">
        <v>476</v>
      </c>
      <c r="F305" s="44"/>
      <c r="G305" s="44"/>
      <c r="H305" s="44"/>
      <c r="I305" s="44"/>
      <c r="J305" s="45"/>
    </row>
    <row r="306" ht="225">
      <c r="A306" s="35" t="s">
        <v>45</v>
      </c>
      <c r="B306" s="43"/>
      <c r="C306" s="44"/>
      <c r="D306" s="44"/>
      <c r="E306" s="37" t="s">
        <v>477</v>
      </c>
      <c r="F306" s="44"/>
      <c r="G306" s="44"/>
      <c r="H306" s="44"/>
      <c r="I306" s="44"/>
      <c r="J306" s="45"/>
    </row>
    <row r="307">
      <c r="A307" s="29" t="s">
        <v>35</v>
      </c>
      <c r="B307" s="30"/>
      <c r="C307" s="31" t="s">
        <v>478</v>
      </c>
      <c r="D307" s="32"/>
      <c r="E307" s="29" t="s">
        <v>479</v>
      </c>
      <c r="F307" s="32"/>
      <c r="G307" s="32"/>
      <c r="H307" s="32"/>
      <c r="I307" s="33">
        <f>SUMIFS(I308:I402,A308:A402,"P")</f>
        <v>0</v>
      </c>
      <c r="J307" s="34"/>
    </row>
    <row r="308" ht="30">
      <c r="A308" s="35" t="s">
        <v>37</v>
      </c>
      <c r="B308" s="35">
        <v>70</v>
      </c>
      <c r="C308" s="36" t="s">
        <v>480</v>
      </c>
      <c r="D308" s="35" t="s">
        <v>39</v>
      </c>
      <c r="E308" s="37" t="s">
        <v>481</v>
      </c>
      <c r="F308" s="38" t="s">
        <v>178</v>
      </c>
      <c r="G308" s="39">
        <v>75</v>
      </c>
      <c r="H308" s="40">
        <v>0</v>
      </c>
      <c r="I308" s="41">
        <f>ROUND(G308*H308,P4)</f>
        <v>0</v>
      </c>
      <c r="J308" s="38" t="s">
        <v>42</v>
      </c>
      <c r="O308" s="42">
        <f>I308*0.21</f>
        <v>0</v>
      </c>
      <c r="P308">
        <v>3</v>
      </c>
    </row>
    <row r="309">
      <c r="A309" s="35" t="s">
        <v>43</v>
      </c>
      <c r="B309" s="43"/>
      <c r="C309" s="44"/>
      <c r="D309" s="44"/>
      <c r="E309" s="37" t="s">
        <v>482</v>
      </c>
      <c r="F309" s="44"/>
      <c r="G309" s="44"/>
      <c r="H309" s="44"/>
      <c r="I309" s="44"/>
      <c r="J309" s="45"/>
    </row>
    <row r="310">
      <c r="A310" s="35" t="s">
        <v>53</v>
      </c>
      <c r="B310" s="43"/>
      <c r="C310" s="44"/>
      <c r="D310" s="44"/>
      <c r="E310" s="46" t="s">
        <v>483</v>
      </c>
      <c r="F310" s="44"/>
      <c r="G310" s="44"/>
      <c r="H310" s="44"/>
      <c r="I310" s="44"/>
      <c r="J310" s="45"/>
    </row>
    <row r="311" ht="180">
      <c r="A311" s="35" t="s">
        <v>45</v>
      </c>
      <c r="B311" s="43"/>
      <c r="C311" s="44"/>
      <c r="D311" s="44"/>
      <c r="E311" s="37" t="s">
        <v>484</v>
      </c>
      <c r="F311" s="44"/>
      <c r="G311" s="44"/>
      <c r="H311" s="44"/>
      <c r="I311" s="44"/>
      <c r="J311" s="45"/>
    </row>
    <row r="312" ht="30">
      <c r="A312" s="35" t="s">
        <v>37</v>
      </c>
      <c r="B312" s="35">
        <v>71</v>
      </c>
      <c r="C312" s="36" t="s">
        <v>485</v>
      </c>
      <c r="D312" s="35" t="s">
        <v>39</v>
      </c>
      <c r="E312" s="37" t="s">
        <v>486</v>
      </c>
      <c r="F312" s="38" t="s">
        <v>178</v>
      </c>
      <c r="G312" s="39">
        <v>54.200000000000003</v>
      </c>
      <c r="H312" s="40">
        <v>0</v>
      </c>
      <c r="I312" s="41">
        <f>ROUND(G312*H312,P4)</f>
        <v>0</v>
      </c>
      <c r="J312" s="38" t="s">
        <v>42</v>
      </c>
      <c r="O312" s="42">
        <f>I312*0.21</f>
        <v>0</v>
      </c>
      <c r="P312">
        <v>3</v>
      </c>
    </row>
    <row r="313" ht="30">
      <c r="A313" s="35" t="s">
        <v>43</v>
      </c>
      <c r="B313" s="43"/>
      <c r="C313" s="44"/>
      <c r="D313" s="44"/>
      <c r="E313" s="37" t="s">
        <v>487</v>
      </c>
      <c r="F313" s="44"/>
      <c r="G313" s="44"/>
      <c r="H313" s="44"/>
      <c r="I313" s="44"/>
      <c r="J313" s="45"/>
    </row>
    <row r="314">
      <c r="A314" s="35" t="s">
        <v>53</v>
      </c>
      <c r="B314" s="43"/>
      <c r="C314" s="44"/>
      <c r="D314" s="44"/>
      <c r="E314" s="46" t="s">
        <v>488</v>
      </c>
      <c r="F314" s="44"/>
      <c r="G314" s="44"/>
      <c r="H314" s="44"/>
      <c r="I314" s="44"/>
      <c r="J314" s="45"/>
    </row>
    <row r="315" ht="45">
      <c r="A315" s="35" t="s">
        <v>45</v>
      </c>
      <c r="B315" s="43"/>
      <c r="C315" s="44"/>
      <c r="D315" s="44"/>
      <c r="E315" s="37" t="s">
        <v>489</v>
      </c>
      <c r="F315" s="44"/>
      <c r="G315" s="44"/>
      <c r="H315" s="44"/>
      <c r="I315" s="44"/>
      <c r="J315" s="45"/>
    </row>
    <row r="316">
      <c r="A316" s="35" t="s">
        <v>37</v>
      </c>
      <c r="B316" s="35">
        <v>72</v>
      </c>
      <c r="C316" s="36" t="s">
        <v>490</v>
      </c>
      <c r="D316" s="35" t="s">
        <v>39</v>
      </c>
      <c r="E316" s="37" t="s">
        <v>491</v>
      </c>
      <c r="F316" s="38" t="s">
        <v>178</v>
      </c>
      <c r="G316" s="39">
        <v>42</v>
      </c>
      <c r="H316" s="40">
        <v>0</v>
      </c>
      <c r="I316" s="41">
        <f>ROUND(G316*H316,P4)</f>
        <v>0</v>
      </c>
      <c r="J316" s="38" t="s">
        <v>42</v>
      </c>
      <c r="O316" s="42">
        <f>I316*0.21</f>
        <v>0</v>
      </c>
      <c r="P316">
        <v>3</v>
      </c>
    </row>
    <row r="317">
      <c r="A317" s="35" t="s">
        <v>43</v>
      </c>
      <c r="B317" s="43"/>
      <c r="C317" s="44"/>
      <c r="D317" s="44"/>
      <c r="E317" s="37" t="s">
        <v>492</v>
      </c>
      <c r="F317" s="44"/>
      <c r="G317" s="44"/>
      <c r="H317" s="44"/>
      <c r="I317" s="44"/>
      <c r="J317" s="45"/>
    </row>
    <row r="318">
      <c r="A318" s="35" t="s">
        <v>53</v>
      </c>
      <c r="B318" s="43"/>
      <c r="C318" s="44"/>
      <c r="D318" s="44"/>
      <c r="E318" s="46" t="s">
        <v>493</v>
      </c>
      <c r="F318" s="44"/>
      <c r="G318" s="44"/>
      <c r="H318" s="44"/>
      <c r="I318" s="44"/>
      <c r="J318" s="45"/>
    </row>
    <row r="319" ht="135">
      <c r="A319" s="35" t="s">
        <v>45</v>
      </c>
      <c r="B319" s="43"/>
      <c r="C319" s="44"/>
      <c r="D319" s="44"/>
      <c r="E319" s="37" t="s">
        <v>494</v>
      </c>
      <c r="F319" s="44"/>
      <c r="G319" s="44"/>
      <c r="H319" s="44"/>
      <c r="I319" s="44"/>
      <c r="J319" s="45"/>
    </row>
    <row r="320">
      <c r="A320" s="35" t="s">
        <v>37</v>
      </c>
      <c r="B320" s="35">
        <v>73</v>
      </c>
      <c r="C320" s="36" t="s">
        <v>495</v>
      </c>
      <c r="D320" s="35" t="s">
        <v>61</v>
      </c>
      <c r="E320" s="37" t="s">
        <v>496</v>
      </c>
      <c r="F320" s="38" t="s">
        <v>73</v>
      </c>
      <c r="G320" s="39">
        <v>6</v>
      </c>
      <c r="H320" s="40">
        <v>0</v>
      </c>
      <c r="I320" s="41">
        <f>ROUND(G320*H320,P4)</f>
        <v>0</v>
      </c>
      <c r="J320" s="38" t="s">
        <v>42</v>
      </c>
      <c r="O320" s="42">
        <f>I320*0.21</f>
        <v>0</v>
      </c>
      <c r="P320">
        <v>3</v>
      </c>
    </row>
    <row r="321">
      <c r="A321" s="35" t="s">
        <v>43</v>
      </c>
      <c r="B321" s="43"/>
      <c r="C321" s="44"/>
      <c r="D321" s="44"/>
      <c r="E321" s="37" t="s">
        <v>497</v>
      </c>
      <c r="F321" s="44"/>
      <c r="G321" s="44"/>
      <c r="H321" s="44"/>
      <c r="I321" s="44"/>
      <c r="J321" s="45"/>
    </row>
    <row r="322" ht="60">
      <c r="A322" s="35" t="s">
        <v>45</v>
      </c>
      <c r="B322" s="43"/>
      <c r="C322" s="44"/>
      <c r="D322" s="44"/>
      <c r="E322" s="37" t="s">
        <v>498</v>
      </c>
      <c r="F322" s="44"/>
      <c r="G322" s="44"/>
      <c r="H322" s="44"/>
      <c r="I322" s="44"/>
      <c r="J322" s="45"/>
    </row>
    <row r="323">
      <c r="A323" s="35" t="s">
        <v>37</v>
      </c>
      <c r="B323" s="35">
        <v>74</v>
      </c>
      <c r="C323" s="36" t="s">
        <v>495</v>
      </c>
      <c r="D323" s="35" t="s">
        <v>64</v>
      </c>
      <c r="E323" s="37" t="s">
        <v>496</v>
      </c>
      <c r="F323" s="38" t="s">
        <v>73</v>
      </c>
      <c r="G323" s="39">
        <v>6</v>
      </c>
      <c r="H323" s="40">
        <v>0</v>
      </c>
      <c r="I323" s="41">
        <f>ROUND(G323*H323,P4)</f>
        <v>0</v>
      </c>
      <c r="J323" s="38" t="s">
        <v>42</v>
      </c>
      <c r="O323" s="42">
        <f>I323*0.21</f>
        <v>0</v>
      </c>
      <c r="P323">
        <v>3</v>
      </c>
    </row>
    <row r="324">
      <c r="A324" s="35" t="s">
        <v>43</v>
      </c>
      <c r="B324" s="43"/>
      <c r="C324" s="44"/>
      <c r="D324" s="44"/>
      <c r="E324" s="37" t="s">
        <v>499</v>
      </c>
      <c r="F324" s="44"/>
      <c r="G324" s="44"/>
      <c r="H324" s="44"/>
      <c r="I324" s="44"/>
      <c r="J324" s="45"/>
    </row>
    <row r="325" ht="60">
      <c r="A325" s="35" t="s">
        <v>45</v>
      </c>
      <c r="B325" s="43"/>
      <c r="C325" s="44"/>
      <c r="D325" s="44"/>
      <c r="E325" s="37" t="s">
        <v>498</v>
      </c>
      <c r="F325" s="44"/>
      <c r="G325" s="44"/>
      <c r="H325" s="44"/>
      <c r="I325" s="44"/>
      <c r="J325" s="45"/>
    </row>
    <row r="326">
      <c r="A326" s="35" t="s">
        <v>37</v>
      </c>
      <c r="B326" s="35">
        <v>75</v>
      </c>
      <c r="C326" s="36" t="s">
        <v>500</v>
      </c>
      <c r="D326" s="35" t="s">
        <v>39</v>
      </c>
      <c r="E326" s="37" t="s">
        <v>501</v>
      </c>
      <c r="F326" s="38" t="s">
        <v>73</v>
      </c>
      <c r="G326" s="39">
        <v>2</v>
      </c>
      <c r="H326" s="40">
        <v>0</v>
      </c>
      <c r="I326" s="41">
        <f>ROUND(G326*H326,P4)</f>
        <v>0</v>
      </c>
      <c r="J326" s="38" t="s">
        <v>42</v>
      </c>
      <c r="O326" s="42">
        <f>I326*0.21</f>
        <v>0</v>
      </c>
      <c r="P326">
        <v>3</v>
      </c>
    </row>
    <row r="327">
      <c r="A327" s="35" t="s">
        <v>43</v>
      </c>
      <c r="B327" s="43"/>
      <c r="C327" s="44"/>
      <c r="D327" s="44"/>
      <c r="E327" s="37" t="s">
        <v>502</v>
      </c>
      <c r="F327" s="44"/>
      <c r="G327" s="44"/>
      <c r="H327" s="44"/>
      <c r="I327" s="44"/>
      <c r="J327" s="45"/>
    </row>
    <row r="328" ht="60">
      <c r="A328" s="35" t="s">
        <v>45</v>
      </c>
      <c r="B328" s="43"/>
      <c r="C328" s="44"/>
      <c r="D328" s="44"/>
      <c r="E328" s="37" t="s">
        <v>498</v>
      </c>
      <c r="F328" s="44"/>
      <c r="G328" s="44"/>
      <c r="H328" s="44"/>
      <c r="I328" s="44"/>
      <c r="J328" s="45"/>
    </row>
    <row r="329">
      <c r="A329" s="35" t="s">
        <v>37</v>
      </c>
      <c r="B329" s="35">
        <v>76</v>
      </c>
      <c r="C329" s="36" t="s">
        <v>503</v>
      </c>
      <c r="D329" s="35" t="s">
        <v>39</v>
      </c>
      <c r="E329" s="37" t="s">
        <v>504</v>
      </c>
      <c r="F329" s="38" t="s">
        <v>73</v>
      </c>
      <c r="G329" s="39">
        <v>10</v>
      </c>
      <c r="H329" s="40">
        <v>0</v>
      </c>
      <c r="I329" s="41">
        <f>ROUND(G329*H329,P4)</f>
        <v>0</v>
      </c>
      <c r="J329" s="38" t="s">
        <v>42</v>
      </c>
      <c r="O329" s="42">
        <f>I329*0.21</f>
        <v>0</v>
      </c>
      <c r="P329">
        <v>3</v>
      </c>
    </row>
    <row r="330" ht="30">
      <c r="A330" s="35" t="s">
        <v>43</v>
      </c>
      <c r="B330" s="43"/>
      <c r="C330" s="44"/>
      <c r="D330" s="44"/>
      <c r="E330" s="37" t="s">
        <v>505</v>
      </c>
      <c r="F330" s="44"/>
      <c r="G330" s="44"/>
      <c r="H330" s="44"/>
      <c r="I330" s="44"/>
      <c r="J330" s="45"/>
    </row>
    <row r="331">
      <c r="A331" s="35" t="s">
        <v>53</v>
      </c>
      <c r="B331" s="43"/>
      <c r="C331" s="44"/>
      <c r="D331" s="44"/>
      <c r="E331" s="46" t="s">
        <v>506</v>
      </c>
      <c r="F331" s="44"/>
      <c r="G331" s="44"/>
      <c r="H331" s="44"/>
      <c r="I331" s="44"/>
      <c r="J331" s="45"/>
    </row>
    <row r="332" ht="45">
      <c r="A332" s="35" t="s">
        <v>45</v>
      </c>
      <c r="B332" s="43"/>
      <c r="C332" s="44"/>
      <c r="D332" s="44"/>
      <c r="E332" s="37" t="s">
        <v>507</v>
      </c>
      <c r="F332" s="44"/>
      <c r="G332" s="44"/>
      <c r="H332" s="44"/>
      <c r="I332" s="44"/>
      <c r="J332" s="45"/>
    </row>
    <row r="333">
      <c r="A333" s="35" t="s">
        <v>37</v>
      </c>
      <c r="B333" s="35">
        <v>77</v>
      </c>
      <c r="C333" s="36" t="s">
        <v>508</v>
      </c>
      <c r="D333" s="35" t="s">
        <v>39</v>
      </c>
      <c r="E333" s="37" t="s">
        <v>509</v>
      </c>
      <c r="F333" s="38" t="s">
        <v>73</v>
      </c>
      <c r="G333" s="39">
        <v>1</v>
      </c>
      <c r="H333" s="40">
        <v>0</v>
      </c>
      <c r="I333" s="41">
        <f>ROUND(G333*H333,P4)</f>
        <v>0</v>
      </c>
      <c r="J333" s="38" t="s">
        <v>42</v>
      </c>
      <c r="O333" s="42">
        <f>I333*0.21</f>
        <v>0</v>
      </c>
      <c r="P333">
        <v>3</v>
      </c>
    </row>
    <row r="334">
      <c r="A334" s="35" t="s">
        <v>43</v>
      </c>
      <c r="B334" s="43"/>
      <c r="C334" s="44"/>
      <c r="D334" s="44"/>
      <c r="E334" s="37" t="s">
        <v>510</v>
      </c>
      <c r="F334" s="44"/>
      <c r="G334" s="44"/>
      <c r="H334" s="44"/>
      <c r="I334" s="44"/>
      <c r="J334" s="45"/>
    </row>
    <row r="335">
      <c r="A335" s="35" t="s">
        <v>53</v>
      </c>
      <c r="B335" s="43"/>
      <c r="C335" s="44"/>
      <c r="D335" s="44"/>
      <c r="E335" s="46" t="s">
        <v>54</v>
      </c>
      <c r="F335" s="44"/>
      <c r="G335" s="44"/>
      <c r="H335" s="44"/>
      <c r="I335" s="44"/>
      <c r="J335" s="45"/>
    </row>
    <row r="336" ht="30">
      <c r="A336" s="35" t="s">
        <v>45</v>
      </c>
      <c r="B336" s="43"/>
      <c r="C336" s="44"/>
      <c r="D336" s="44"/>
      <c r="E336" s="37" t="s">
        <v>511</v>
      </c>
      <c r="F336" s="44"/>
      <c r="G336" s="44"/>
      <c r="H336" s="44"/>
      <c r="I336" s="44"/>
      <c r="J336" s="45"/>
    </row>
    <row r="337" ht="30">
      <c r="A337" s="35" t="s">
        <v>37</v>
      </c>
      <c r="B337" s="35">
        <v>78</v>
      </c>
      <c r="C337" s="36" t="s">
        <v>512</v>
      </c>
      <c r="D337" s="35" t="s">
        <v>39</v>
      </c>
      <c r="E337" s="37" t="s">
        <v>513</v>
      </c>
      <c r="F337" s="38" t="s">
        <v>73</v>
      </c>
      <c r="G337" s="39">
        <v>4</v>
      </c>
      <c r="H337" s="40">
        <v>0</v>
      </c>
      <c r="I337" s="41">
        <f>ROUND(G337*H337,P4)</f>
        <v>0</v>
      </c>
      <c r="J337" s="38" t="s">
        <v>42</v>
      </c>
      <c r="O337" s="42">
        <f>I337*0.21</f>
        <v>0</v>
      </c>
      <c r="P337">
        <v>3</v>
      </c>
    </row>
    <row r="338">
      <c r="A338" s="35" t="s">
        <v>43</v>
      </c>
      <c r="B338" s="43"/>
      <c r="C338" s="44"/>
      <c r="D338" s="44"/>
      <c r="E338" s="37" t="s">
        <v>514</v>
      </c>
      <c r="F338" s="44"/>
      <c r="G338" s="44"/>
      <c r="H338" s="44"/>
      <c r="I338" s="44"/>
      <c r="J338" s="45"/>
    </row>
    <row r="339">
      <c r="A339" s="35" t="s">
        <v>53</v>
      </c>
      <c r="B339" s="43"/>
      <c r="C339" s="44"/>
      <c r="D339" s="44"/>
      <c r="E339" s="46" t="s">
        <v>515</v>
      </c>
      <c r="F339" s="44"/>
      <c r="G339" s="44"/>
      <c r="H339" s="44"/>
      <c r="I339" s="44"/>
      <c r="J339" s="45"/>
    </row>
    <row r="340" ht="30">
      <c r="A340" s="35" t="s">
        <v>45</v>
      </c>
      <c r="B340" s="43"/>
      <c r="C340" s="44"/>
      <c r="D340" s="44"/>
      <c r="E340" s="37" t="s">
        <v>516</v>
      </c>
      <c r="F340" s="44"/>
      <c r="G340" s="44"/>
      <c r="H340" s="44"/>
      <c r="I340" s="44"/>
      <c r="J340" s="45"/>
    </row>
    <row r="341" ht="30">
      <c r="A341" s="35" t="s">
        <v>37</v>
      </c>
      <c r="B341" s="35">
        <v>79</v>
      </c>
      <c r="C341" s="36" t="s">
        <v>517</v>
      </c>
      <c r="D341" s="35" t="s">
        <v>39</v>
      </c>
      <c r="E341" s="37" t="s">
        <v>518</v>
      </c>
      <c r="F341" s="38" t="s">
        <v>73</v>
      </c>
      <c r="G341" s="39">
        <v>2</v>
      </c>
      <c r="H341" s="40">
        <v>0</v>
      </c>
      <c r="I341" s="41">
        <f>ROUND(G341*H341,P4)</f>
        <v>0</v>
      </c>
      <c r="J341" s="38" t="s">
        <v>42</v>
      </c>
      <c r="O341" s="42">
        <f>I341*0.21</f>
        <v>0</v>
      </c>
      <c r="P341">
        <v>3</v>
      </c>
    </row>
    <row r="342" ht="30">
      <c r="A342" s="35" t="s">
        <v>43</v>
      </c>
      <c r="B342" s="43"/>
      <c r="C342" s="44"/>
      <c r="D342" s="44"/>
      <c r="E342" s="37" t="s">
        <v>519</v>
      </c>
      <c r="F342" s="44"/>
      <c r="G342" s="44"/>
      <c r="H342" s="44"/>
      <c r="I342" s="44"/>
      <c r="J342" s="45"/>
    </row>
    <row r="343">
      <c r="A343" s="35" t="s">
        <v>53</v>
      </c>
      <c r="B343" s="43"/>
      <c r="C343" s="44"/>
      <c r="D343" s="44"/>
      <c r="E343" s="46" t="s">
        <v>520</v>
      </c>
      <c r="F343" s="44"/>
      <c r="G343" s="44"/>
      <c r="H343" s="44"/>
      <c r="I343" s="44"/>
      <c r="J343" s="45"/>
    </row>
    <row r="344" ht="30">
      <c r="A344" s="35" t="s">
        <v>45</v>
      </c>
      <c r="B344" s="43"/>
      <c r="C344" s="44"/>
      <c r="D344" s="44"/>
      <c r="E344" s="37" t="s">
        <v>521</v>
      </c>
      <c r="F344" s="44"/>
      <c r="G344" s="44"/>
      <c r="H344" s="44"/>
      <c r="I344" s="44"/>
      <c r="J344" s="45"/>
    </row>
    <row r="345" ht="30">
      <c r="A345" s="35" t="s">
        <v>37</v>
      </c>
      <c r="B345" s="35">
        <v>80</v>
      </c>
      <c r="C345" s="36" t="s">
        <v>522</v>
      </c>
      <c r="D345" s="35" t="s">
        <v>39</v>
      </c>
      <c r="E345" s="37" t="s">
        <v>523</v>
      </c>
      <c r="F345" s="38" t="s">
        <v>178</v>
      </c>
      <c r="G345" s="39">
        <v>12.85</v>
      </c>
      <c r="H345" s="40">
        <v>0</v>
      </c>
      <c r="I345" s="41">
        <f>ROUND(G345*H345,P4)</f>
        <v>0</v>
      </c>
      <c r="J345" s="38" t="s">
        <v>42</v>
      </c>
      <c r="O345" s="42">
        <f>I345*0.21</f>
        <v>0</v>
      </c>
      <c r="P345">
        <v>3</v>
      </c>
    </row>
    <row r="346">
      <c r="A346" s="35" t="s">
        <v>43</v>
      </c>
      <c r="B346" s="43"/>
      <c r="C346" s="44"/>
      <c r="D346" s="44"/>
      <c r="E346" s="37" t="s">
        <v>524</v>
      </c>
      <c r="F346" s="44"/>
      <c r="G346" s="44"/>
      <c r="H346" s="44"/>
      <c r="I346" s="44"/>
      <c r="J346" s="45"/>
    </row>
    <row r="347" ht="75">
      <c r="A347" s="35" t="s">
        <v>53</v>
      </c>
      <c r="B347" s="43"/>
      <c r="C347" s="44"/>
      <c r="D347" s="44"/>
      <c r="E347" s="46" t="s">
        <v>525</v>
      </c>
      <c r="F347" s="44"/>
      <c r="G347" s="44"/>
      <c r="H347" s="44"/>
      <c r="I347" s="44"/>
      <c r="J347" s="45"/>
    </row>
    <row r="348" ht="60">
      <c r="A348" s="35" t="s">
        <v>45</v>
      </c>
      <c r="B348" s="43"/>
      <c r="C348" s="44"/>
      <c r="D348" s="44"/>
      <c r="E348" s="37" t="s">
        <v>526</v>
      </c>
      <c r="F348" s="44"/>
      <c r="G348" s="44"/>
      <c r="H348" s="44"/>
      <c r="I348" s="44"/>
      <c r="J348" s="45"/>
    </row>
    <row r="349" ht="30">
      <c r="A349" s="35" t="s">
        <v>37</v>
      </c>
      <c r="B349" s="35">
        <v>81</v>
      </c>
      <c r="C349" s="36" t="s">
        <v>527</v>
      </c>
      <c r="D349" s="35" t="s">
        <v>39</v>
      </c>
      <c r="E349" s="37" t="s">
        <v>528</v>
      </c>
      <c r="F349" s="38" t="s">
        <v>178</v>
      </c>
      <c r="G349" s="39">
        <v>5.5</v>
      </c>
      <c r="H349" s="40">
        <v>0</v>
      </c>
      <c r="I349" s="41">
        <f>ROUND(G349*H349,P4)</f>
        <v>0</v>
      </c>
      <c r="J349" s="38" t="s">
        <v>42</v>
      </c>
      <c r="O349" s="42">
        <f>I349*0.21</f>
        <v>0</v>
      </c>
      <c r="P349">
        <v>3</v>
      </c>
    </row>
    <row r="350">
      <c r="A350" s="35" t="s">
        <v>43</v>
      </c>
      <c r="B350" s="43"/>
      <c r="C350" s="44"/>
      <c r="D350" s="44"/>
      <c r="E350" s="37" t="s">
        <v>529</v>
      </c>
      <c r="F350" s="44"/>
      <c r="G350" s="44"/>
      <c r="H350" s="44"/>
      <c r="I350" s="44"/>
      <c r="J350" s="45"/>
    </row>
    <row r="351">
      <c r="A351" s="35" t="s">
        <v>53</v>
      </c>
      <c r="B351" s="43"/>
      <c r="C351" s="44"/>
      <c r="D351" s="44"/>
      <c r="E351" s="46" t="s">
        <v>530</v>
      </c>
      <c r="F351" s="44"/>
      <c r="G351" s="44"/>
      <c r="H351" s="44"/>
      <c r="I351" s="44"/>
      <c r="J351" s="45"/>
    </row>
    <row r="352" ht="60">
      <c r="A352" s="35" t="s">
        <v>45</v>
      </c>
      <c r="B352" s="43"/>
      <c r="C352" s="44"/>
      <c r="D352" s="44"/>
      <c r="E352" s="37" t="s">
        <v>526</v>
      </c>
      <c r="F352" s="44"/>
      <c r="G352" s="44"/>
      <c r="H352" s="44"/>
      <c r="I352" s="44"/>
      <c r="J352" s="45"/>
    </row>
    <row r="353">
      <c r="A353" s="35" t="s">
        <v>37</v>
      </c>
      <c r="B353" s="35">
        <v>82</v>
      </c>
      <c r="C353" s="36" t="s">
        <v>531</v>
      </c>
      <c r="D353" s="35" t="s">
        <v>39</v>
      </c>
      <c r="E353" s="37" t="s">
        <v>532</v>
      </c>
      <c r="F353" s="38" t="s">
        <v>178</v>
      </c>
      <c r="G353" s="39">
        <v>15.460000000000001</v>
      </c>
      <c r="H353" s="40">
        <v>0</v>
      </c>
      <c r="I353" s="41">
        <f>ROUND(G353*H353,P4)</f>
        <v>0</v>
      </c>
      <c r="J353" s="38" t="s">
        <v>42</v>
      </c>
      <c r="O353" s="42">
        <f>I353*0.21</f>
        <v>0</v>
      </c>
      <c r="P353">
        <v>3</v>
      </c>
    </row>
    <row r="354">
      <c r="A354" s="35" t="s">
        <v>43</v>
      </c>
      <c r="B354" s="43"/>
      <c r="C354" s="44"/>
      <c r="D354" s="44"/>
      <c r="E354" s="37" t="s">
        <v>533</v>
      </c>
      <c r="F354" s="44"/>
      <c r="G354" s="44"/>
      <c r="H354" s="44"/>
      <c r="I354" s="44"/>
      <c r="J354" s="45"/>
    </row>
    <row r="355">
      <c r="A355" s="35" t="s">
        <v>53</v>
      </c>
      <c r="B355" s="43"/>
      <c r="C355" s="44"/>
      <c r="D355" s="44"/>
      <c r="E355" s="46" t="s">
        <v>534</v>
      </c>
      <c r="F355" s="44"/>
      <c r="G355" s="44"/>
      <c r="H355" s="44"/>
      <c r="I355" s="44"/>
      <c r="J355" s="45"/>
    </row>
    <row r="356" ht="30">
      <c r="A356" s="35" t="s">
        <v>45</v>
      </c>
      <c r="B356" s="43"/>
      <c r="C356" s="44"/>
      <c r="D356" s="44"/>
      <c r="E356" s="37" t="s">
        <v>535</v>
      </c>
      <c r="F356" s="44"/>
      <c r="G356" s="44"/>
      <c r="H356" s="44"/>
      <c r="I356" s="44"/>
      <c r="J356" s="45"/>
    </row>
    <row r="357">
      <c r="A357" s="35" t="s">
        <v>37</v>
      </c>
      <c r="B357" s="35">
        <v>83</v>
      </c>
      <c r="C357" s="36" t="s">
        <v>536</v>
      </c>
      <c r="D357" s="35" t="s">
        <v>39</v>
      </c>
      <c r="E357" s="37" t="s">
        <v>537</v>
      </c>
      <c r="F357" s="38" t="s">
        <v>178</v>
      </c>
      <c r="G357" s="39">
        <v>9.1999999999999993</v>
      </c>
      <c r="H357" s="40">
        <v>0</v>
      </c>
      <c r="I357" s="41">
        <f>ROUND(G357*H357,P4)</f>
        <v>0</v>
      </c>
      <c r="J357" s="38" t="s">
        <v>42</v>
      </c>
      <c r="O357" s="42">
        <f>I357*0.21</f>
        <v>0</v>
      </c>
      <c r="P357">
        <v>3</v>
      </c>
    </row>
    <row r="358">
      <c r="A358" s="35" t="s">
        <v>43</v>
      </c>
      <c r="B358" s="43"/>
      <c r="C358" s="44"/>
      <c r="D358" s="44"/>
      <c r="E358" s="37" t="s">
        <v>538</v>
      </c>
      <c r="F358" s="44"/>
      <c r="G358" s="44"/>
      <c r="H358" s="44"/>
      <c r="I358" s="44"/>
      <c r="J358" s="45"/>
    </row>
    <row r="359">
      <c r="A359" s="35" t="s">
        <v>53</v>
      </c>
      <c r="B359" s="43"/>
      <c r="C359" s="44"/>
      <c r="D359" s="44"/>
      <c r="E359" s="46" t="s">
        <v>539</v>
      </c>
      <c r="F359" s="44"/>
      <c r="G359" s="44"/>
      <c r="H359" s="44"/>
      <c r="I359" s="44"/>
      <c r="J359" s="45"/>
    </row>
    <row r="360" ht="30">
      <c r="A360" s="35" t="s">
        <v>45</v>
      </c>
      <c r="B360" s="43"/>
      <c r="C360" s="44"/>
      <c r="D360" s="44"/>
      <c r="E360" s="37" t="s">
        <v>535</v>
      </c>
      <c r="F360" s="44"/>
      <c r="G360" s="44"/>
      <c r="H360" s="44"/>
      <c r="I360" s="44"/>
      <c r="J360" s="45"/>
    </row>
    <row r="361">
      <c r="A361" s="35" t="s">
        <v>37</v>
      </c>
      <c r="B361" s="35">
        <v>84</v>
      </c>
      <c r="C361" s="36" t="s">
        <v>540</v>
      </c>
      <c r="D361" s="35" t="s">
        <v>39</v>
      </c>
      <c r="E361" s="37" t="s">
        <v>541</v>
      </c>
      <c r="F361" s="38" t="s">
        <v>119</v>
      </c>
      <c r="G361" s="39">
        <v>1.8500000000000001</v>
      </c>
      <c r="H361" s="40">
        <v>0</v>
      </c>
      <c r="I361" s="41">
        <f>ROUND(G361*H361,P4)</f>
        <v>0</v>
      </c>
      <c r="J361" s="38" t="s">
        <v>42</v>
      </c>
      <c r="O361" s="42">
        <f>I361*0.21</f>
        <v>0</v>
      </c>
      <c r="P361">
        <v>3</v>
      </c>
    </row>
    <row r="362">
      <c r="A362" s="35" t="s">
        <v>43</v>
      </c>
      <c r="B362" s="43"/>
      <c r="C362" s="44"/>
      <c r="D362" s="44"/>
      <c r="E362" s="37" t="s">
        <v>542</v>
      </c>
      <c r="F362" s="44"/>
      <c r="G362" s="44"/>
      <c r="H362" s="44"/>
      <c r="I362" s="44"/>
      <c r="J362" s="45"/>
    </row>
    <row r="363">
      <c r="A363" s="35" t="s">
        <v>53</v>
      </c>
      <c r="B363" s="43"/>
      <c r="C363" s="44"/>
      <c r="D363" s="44"/>
      <c r="E363" s="46" t="s">
        <v>543</v>
      </c>
      <c r="F363" s="44"/>
      <c r="G363" s="44"/>
      <c r="H363" s="44"/>
      <c r="I363" s="44"/>
      <c r="J363" s="45"/>
    </row>
    <row r="364" ht="30">
      <c r="A364" s="35" t="s">
        <v>45</v>
      </c>
      <c r="B364" s="43"/>
      <c r="C364" s="44"/>
      <c r="D364" s="44"/>
      <c r="E364" s="37" t="s">
        <v>544</v>
      </c>
      <c r="F364" s="44"/>
      <c r="G364" s="44"/>
      <c r="H364" s="44"/>
      <c r="I364" s="44"/>
      <c r="J364" s="45"/>
    </row>
    <row r="365">
      <c r="A365" s="35" t="s">
        <v>37</v>
      </c>
      <c r="B365" s="35">
        <v>85</v>
      </c>
      <c r="C365" s="36" t="s">
        <v>545</v>
      </c>
      <c r="D365" s="35" t="s">
        <v>39</v>
      </c>
      <c r="E365" s="37" t="s">
        <v>546</v>
      </c>
      <c r="F365" s="38" t="s">
        <v>178</v>
      </c>
      <c r="G365" s="39">
        <v>15.460000000000001</v>
      </c>
      <c r="H365" s="40">
        <v>0</v>
      </c>
      <c r="I365" s="41">
        <f>ROUND(G365*H365,P4)</f>
        <v>0</v>
      </c>
      <c r="J365" s="38" t="s">
        <v>42</v>
      </c>
      <c r="O365" s="42">
        <f>I365*0.21</f>
        <v>0</v>
      </c>
      <c r="P365">
        <v>3</v>
      </c>
    </row>
    <row r="366">
      <c r="A366" s="35" t="s">
        <v>43</v>
      </c>
      <c r="B366" s="43"/>
      <c r="C366" s="44"/>
      <c r="D366" s="44"/>
      <c r="E366" s="37" t="s">
        <v>547</v>
      </c>
      <c r="F366" s="44"/>
      <c r="G366" s="44"/>
      <c r="H366" s="44"/>
      <c r="I366" s="44"/>
      <c r="J366" s="45"/>
    </row>
    <row r="367">
      <c r="A367" s="35" t="s">
        <v>53</v>
      </c>
      <c r="B367" s="43"/>
      <c r="C367" s="44"/>
      <c r="D367" s="44"/>
      <c r="E367" s="46" t="s">
        <v>548</v>
      </c>
      <c r="F367" s="44"/>
      <c r="G367" s="44"/>
      <c r="H367" s="44"/>
      <c r="I367" s="44"/>
      <c r="J367" s="45"/>
    </row>
    <row r="368" ht="45">
      <c r="A368" s="35" t="s">
        <v>45</v>
      </c>
      <c r="B368" s="43"/>
      <c r="C368" s="44"/>
      <c r="D368" s="44"/>
      <c r="E368" s="37" t="s">
        <v>549</v>
      </c>
      <c r="F368" s="44"/>
      <c r="G368" s="44"/>
      <c r="H368" s="44"/>
      <c r="I368" s="44"/>
      <c r="J368" s="45"/>
    </row>
    <row r="369">
      <c r="A369" s="35" t="s">
        <v>37</v>
      </c>
      <c r="B369" s="35">
        <v>86</v>
      </c>
      <c r="C369" s="36" t="s">
        <v>550</v>
      </c>
      <c r="D369" s="35" t="s">
        <v>39</v>
      </c>
      <c r="E369" s="37" t="s">
        <v>551</v>
      </c>
      <c r="F369" s="38" t="s">
        <v>178</v>
      </c>
      <c r="G369" s="39">
        <v>9.1999999999999993</v>
      </c>
      <c r="H369" s="40">
        <v>0</v>
      </c>
      <c r="I369" s="41">
        <f>ROUND(G369*H369,P4)</f>
        <v>0</v>
      </c>
      <c r="J369" s="38" t="s">
        <v>42</v>
      </c>
      <c r="O369" s="42">
        <f>I369*0.21</f>
        <v>0</v>
      </c>
      <c r="P369">
        <v>3</v>
      </c>
    </row>
    <row r="370">
      <c r="A370" s="35" t="s">
        <v>43</v>
      </c>
      <c r="B370" s="43"/>
      <c r="C370" s="44"/>
      <c r="D370" s="44"/>
      <c r="E370" s="37" t="s">
        <v>552</v>
      </c>
      <c r="F370" s="44"/>
      <c r="G370" s="44"/>
      <c r="H370" s="44"/>
      <c r="I370" s="44"/>
      <c r="J370" s="45"/>
    </row>
    <row r="371">
      <c r="A371" s="35" t="s">
        <v>53</v>
      </c>
      <c r="B371" s="43"/>
      <c r="C371" s="44"/>
      <c r="D371" s="44"/>
      <c r="E371" s="46" t="s">
        <v>553</v>
      </c>
      <c r="F371" s="44"/>
      <c r="G371" s="44"/>
      <c r="H371" s="44"/>
      <c r="I371" s="44"/>
      <c r="J371" s="45"/>
    </row>
    <row r="372" ht="45">
      <c r="A372" s="35" t="s">
        <v>45</v>
      </c>
      <c r="B372" s="43"/>
      <c r="C372" s="44"/>
      <c r="D372" s="44"/>
      <c r="E372" s="37" t="s">
        <v>549</v>
      </c>
      <c r="F372" s="44"/>
      <c r="G372" s="44"/>
      <c r="H372" s="44"/>
      <c r="I372" s="44"/>
      <c r="J372" s="45"/>
    </row>
    <row r="373" ht="30">
      <c r="A373" s="35" t="s">
        <v>37</v>
      </c>
      <c r="B373" s="35">
        <v>87</v>
      </c>
      <c r="C373" s="36" t="s">
        <v>554</v>
      </c>
      <c r="D373" s="35" t="s">
        <v>39</v>
      </c>
      <c r="E373" s="37" t="s">
        <v>555</v>
      </c>
      <c r="F373" s="38" t="s">
        <v>178</v>
      </c>
      <c r="G373" s="39">
        <v>4</v>
      </c>
      <c r="H373" s="40">
        <v>0</v>
      </c>
      <c r="I373" s="41">
        <f>ROUND(G373*H373,P4)</f>
        <v>0</v>
      </c>
      <c r="J373" s="38" t="s">
        <v>42</v>
      </c>
      <c r="O373" s="42">
        <f>I373*0.21</f>
        <v>0</v>
      </c>
      <c r="P373">
        <v>3</v>
      </c>
    </row>
    <row r="374">
      <c r="A374" s="35" t="s">
        <v>43</v>
      </c>
      <c r="B374" s="43"/>
      <c r="C374" s="44"/>
      <c r="D374" s="44"/>
      <c r="E374" s="37" t="s">
        <v>556</v>
      </c>
      <c r="F374" s="44"/>
      <c r="G374" s="44"/>
      <c r="H374" s="44"/>
      <c r="I374" s="44"/>
      <c r="J374" s="45"/>
    </row>
    <row r="375">
      <c r="A375" s="35" t="s">
        <v>53</v>
      </c>
      <c r="B375" s="43"/>
      <c r="C375" s="44"/>
      <c r="D375" s="44"/>
      <c r="E375" s="46" t="s">
        <v>557</v>
      </c>
      <c r="F375" s="44"/>
      <c r="G375" s="44"/>
      <c r="H375" s="44"/>
      <c r="I375" s="44"/>
      <c r="J375" s="45"/>
    </row>
    <row r="376" ht="45">
      <c r="A376" s="35" t="s">
        <v>45</v>
      </c>
      <c r="B376" s="43"/>
      <c r="C376" s="44"/>
      <c r="D376" s="44"/>
      <c r="E376" s="37" t="s">
        <v>549</v>
      </c>
      <c r="F376" s="44"/>
      <c r="G376" s="44"/>
      <c r="H376" s="44"/>
      <c r="I376" s="44"/>
      <c r="J376" s="45"/>
    </row>
    <row r="377" ht="30">
      <c r="A377" s="35" t="s">
        <v>37</v>
      </c>
      <c r="B377" s="35">
        <v>88</v>
      </c>
      <c r="C377" s="36" t="s">
        <v>558</v>
      </c>
      <c r="D377" s="35" t="s">
        <v>39</v>
      </c>
      <c r="E377" s="37" t="s">
        <v>559</v>
      </c>
      <c r="F377" s="38" t="s">
        <v>73</v>
      </c>
      <c r="G377" s="39">
        <v>11</v>
      </c>
      <c r="H377" s="40">
        <v>0</v>
      </c>
      <c r="I377" s="41">
        <f>ROUND(G377*H377,P4)</f>
        <v>0</v>
      </c>
      <c r="J377" s="38" t="s">
        <v>42</v>
      </c>
      <c r="O377" s="42">
        <f>I377*0.21</f>
        <v>0</v>
      </c>
      <c r="P377">
        <v>3</v>
      </c>
    </row>
    <row r="378">
      <c r="A378" s="35" t="s">
        <v>43</v>
      </c>
      <c r="B378" s="43"/>
      <c r="C378" s="44"/>
      <c r="D378" s="44"/>
      <c r="E378" s="37" t="s">
        <v>560</v>
      </c>
      <c r="F378" s="44"/>
      <c r="G378" s="44"/>
      <c r="H378" s="44"/>
      <c r="I378" s="44"/>
      <c r="J378" s="45"/>
    </row>
    <row r="379">
      <c r="A379" s="35" t="s">
        <v>53</v>
      </c>
      <c r="B379" s="43"/>
      <c r="C379" s="44"/>
      <c r="D379" s="44"/>
      <c r="E379" s="46" t="s">
        <v>561</v>
      </c>
      <c r="F379" s="44"/>
      <c r="G379" s="44"/>
      <c r="H379" s="44"/>
      <c r="I379" s="44"/>
      <c r="J379" s="45"/>
    </row>
    <row r="380" ht="75">
      <c r="A380" s="35" t="s">
        <v>45</v>
      </c>
      <c r="B380" s="43"/>
      <c r="C380" s="44"/>
      <c r="D380" s="44"/>
      <c r="E380" s="37" t="s">
        <v>562</v>
      </c>
      <c r="F380" s="44"/>
      <c r="G380" s="44"/>
      <c r="H380" s="44"/>
      <c r="I380" s="44"/>
      <c r="J380" s="45"/>
    </row>
    <row r="381" ht="30">
      <c r="A381" s="35" t="s">
        <v>37</v>
      </c>
      <c r="B381" s="35">
        <v>89</v>
      </c>
      <c r="C381" s="36" t="s">
        <v>563</v>
      </c>
      <c r="D381" s="35" t="s">
        <v>39</v>
      </c>
      <c r="E381" s="37" t="s">
        <v>564</v>
      </c>
      <c r="F381" s="38" t="s">
        <v>178</v>
      </c>
      <c r="G381" s="39">
        <v>9.5</v>
      </c>
      <c r="H381" s="40">
        <v>0</v>
      </c>
      <c r="I381" s="41">
        <f>ROUND(G381*H381,P4)</f>
        <v>0</v>
      </c>
      <c r="J381" s="38" t="s">
        <v>42</v>
      </c>
      <c r="O381" s="42">
        <f>I381*0.21</f>
        <v>0</v>
      </c>
      <c r="P381">
        <v>3</v>
      </c>
    </row>
    <row r="382">
      <c r="A382" s="35" t="s">
        <v>43</v>
      </c>
      <c r="B382" s="43"/>
      <c r="C382" s="44"/>
      <c r="D382" s="44"/>
      <c r="E382" s="37" t="s">
        <v>565</v>
      </c>
      <c r="F382" s="44"/>
      <c r="G382" s="44"/>
      <c r="H382" s="44"/>
      <c r="I382" s="44"/>
      <c r="J382" s="45"/>
    </row>
    <row r="383" ht="120">
      <c r="A383" s="35" t="s">
        <v>45</v>
      </c>
      <c r="B383" s="43"/>
      <c r="C383" s="44"/>
      <c r="D383" s="44"/>
      <c r="E383" s="37" t="s">
        <v>566</v>
      </c>
      <c r="F383" s="44"/>
      <c r="G383" s="44"/>
      <c r="H383" s="44"/>
      <c r="I383" s="44"/>
      <c r="J383" s="45"/>
    </row>
    <row r="384">
      <c r="A384" s="35" t="s">
        <v>37</v>
      </c>
      <c r="B384" s="35">
        <v>90</v>
      </c>
      <c r="C384" s="36" t="s">
        <v>567</v>
      </c>
      <c r="D384" s="35" t="s">
        <v>39</v>
      </c>
      <c r="E384" s="37" t="s">
        <v>568</v>
      </c>
      <c r="F384" s="38" t="s">
        <v>73</v>
      </c>
      <c r="G384" s="39">
        <v>1</v>
      </c>
      <c r="H384" s="40">
        <v>0</v>
      </c>
      <c r="I384" s="41">
        <f>ROUND(G384*H384,P4)</f>
        <v>0</v>
      </c>
      <c r="J384" s="38" t="s">
        <v>42</v>
      </c>
      <c r="O384" s="42">
        <f>I384*0.21</f>
        <v>0</v>
      </c>
      <c r="P384">
        <v>3</v>
      </c>
    </row>
    <row r="385">
      <c r="A385" s="35" t="s">
        <v>43</v>
      </c>
      <c r="B385" s="43"/>
      <c r="C385" s="44"/>
      <c r="D385" s="44"/>
      <c r="E385" s="37" t="s">
        <v>569</v>
      </c>
      <c r="F385" s="44"/>
      <c r="G385" s="44"/>
      <c r="H385" s="44"/>
      <c r="I385" s="44"/>
      <c r="J385" s="45"/>
    </row>
    <row r="386" ht="360">
      <c r="A386" s="35" t="s">
        <v>45</v>
      </c>
      <c r="B386" s="43"/>
      <c r="C386" s="44"/>
      <c r="D386" s="44"/>
      <c r="E386" s="37" t="s">
        <v>570</v>
      </c>
      <c r="F386" s="44"/>
      <c r="G386" s="44"/>
      <c r="H386" s="44"/>
      <c r="I386" s="44"/>
      <c r="J386" s="45"/>
    </row>
    <row r="387">
      <c r="A387" s="35" t="s">
        <v>37</v>
      </c>
      <c r="B387" s="35">
        <v>91</v>
      </c>
      <c r="C387" s="36" t="s">
        <v>571</v>
      </c>
      <c r="D387" s="35" t="s">
        <v>39</v>
      </c>
      <c r="E387" s="37" t="s">
        <v>572</v>
      </c>
      <c r="F387" s="38" t="s">
        <v>573</v>
      </c>
      <c r="G387" s="39">
        <v>112.592</v>
      </c>
      <c r="H387" s="40">
        <v>0</v>
      </c>
      <c r="I387" s="41">
        <f>ROUND(G387*H387,P4)</f>
        <v>0</v>
      </c>
      <c r="J387" s="38" t="s">
        <v>42</v>
      </c>
      <c r="O387" s="42">
        <f>I387*0.21</f>
        <v>0</v>
      </c>
      <c r="P387">
        <v>3</v>
      </c>
    </row>
    <row r="388">
      <c r="A388" s="35" t="s">
        <v>43</v>
      </c>
      <c r="B388" s="43"/>
      <c r="C388" s="44"/>
      <c r="D388" s="44"/>
      <c r="E388" s="37" t="s">
        <v>574</v>
      </c>
      <c r="F388" s="44"/>
      <c r="G388" s="44"/>
      <c r="H388" s="44"/>
      <c r="I388" s="44"/>
      <c r="J388" s="45"/>
    </row>
    <row r="389">
      <c r="A389" s="35" t="s">
        <v>53</v>
      </c>
      <c r="B389" s="43"/>
      <c r="C389" s="44"/>
      <c r="D389" s="44"/>
      <c r="E389" s="46" t="s">
        <v>575</v>
      </c>
      <c r="F389" s="44"/>
      <c r="G389" s="44"/>
      <c r="H389" s="44"/>
      <c r="I389" s="44"/>
      <c r="J389" s="45"/>
    </row>
    <row r="390" ht="30">
      <c r="A390" s="35" t="s">
        <v>45</v>
      </c>
      <c r="B390" s="43"/>
      <c r="C390" s="44"/>
      <c r="D390" s="44"/>
      <c r="E390" s="37" t="s">
        <v>576</v>
      </c>
      <c r="F390" s="44"/>
      <c r="G390" s="44"/>
      <c r="H390" s="44"/>
      <c r="I390" s="44"/>
      <c r="J390" s="45"/>
    </row>
    <row r="391">
      <c r="A391" s="35" t="s">
        <v>37</v>
      </c>
      <c r="B391" s="35">
        <v>92</v>
      </c>
      <c r="C391" s="36" t="s">
        <v>577</v>
      </c>
      <c r="D391" s="35" t="s">
        <v>39</v>
      </c>
      <c r="E391" s="37" t="s">
        <v>578</v>
      </c>
      <c r="F391" s="38" t="s">
        <v>108</v>
      </c>
      <c r="G391" s="39">
        <v>32.310000000000002</v>
      </c>
      <c r="H391" s="40">
        <v>0</v>
      </c>
      <c r="I391" s="41">
        <f>ROUND(G391*H391,P4)</f>
        <v>0</v>
      </c>
      <c r="J391" s="38" t="s">
        <v>42</v>
      </c>
      <c r="O391" s="42">
        <f>I391*0.21</f>
        <v>0</v>
      </c>
      <c r="P391">
        <v>3</v>
      </c>
    </row>
    <row r="392">
      <c r="A392" s="35" t="s">
        <v>43</v>
      </c>
      <c r="B392" s="43"/>
      <c r="C392" s="44"/>
      <c r="D392" s="44"/>
      <c r="E392" s="37" t="s">
        <v>579</v>
      </c>
      <c r="F392" s="44"/>
      <c r="G392" s="44"/>
      <c r="H392" s="44"/>
      <c r="I392" s="44"/>
      <c r="J392" s="45"/>
    </row>
    <row r="393" ht="75">
      <c r="A393" s="35" t="s">
        <v>53</v>
      </c>
      <c r="B393" s="43"/>
      <c r="C393" s="44"/>
      <c r="D393" s="44"/>
      <c r="E393" s="46" t="s">
        <v>580</v>
      </c>
      <c r="F393" s="44"/>
      <c r="G393" s="44"/>
      <c r="H393" s="44"/>
      <c r="I393" s="44"/>
      <c r="J393" s="45"/>
    </row>
    <row r="394" ht="150">
      <c r="A394" s="35" t="s">
        <v>45</v>
      </c>
      <c r="B394" s="43"/>
      <c r="C394" s="44"/>
      <c r="D394" s="44"/>
      <c r="E394" s="37" t="s">
        <v>581</v>
      </c>
      <c r="F394" s="44"/>
      <c r="G394" s="44"/>
      <c r="H394" s="44"/>
      <c r="I394" s="44"/>
      <c r="J394" s="45"/>
    </row>
    <row r="395">
      <c r="A395" s="35" t="s">
        <v>37</v>
      </c>
      <c r="B395" s="35">
        <v>93</v>
      </c>
      <c r="C395" s="36" t="s">
        <v>582</v>
      </c>
      <c r="D395" s="35" t="s">
        <v>39</v>
      </c>
      <c r="E395" s="37" t="s">
        <v>583</v>
      </c>
      <c r="F395" s="38" t="s">
        <v>108</v>
      </c>
      <c r="G395" s="39">
        <v>18.754000000000001</v>
      </c>
      <c r="H395" s="40">
        <v>0</v>
      </c>
      <c r="I395" s="41">
        <f>ROUND(G395*H395,P4)</f>
        <v>0</v>
      </c>
      <c r="J395" s="38" t="s">
        <v>42</v>
      </c>
      <c r="O395" s="42">
        <f>I395*0.21</f>
        <v>0</v>
      </c>
      <c r="P395">
        <v>3</v>
      </c>
    </row>
    <row r="396">
      <c r="A396" s="35" t="s">
        <v>43</v>
      </c>
      <c r="B396" s="43"/>
      <c r="C396" s="44"/>
      <c r="D396" s="44"/>
      <c r="E396" s="37" t="s">
        <v>579</v>
      </c>
      <c r="F396" s="44"/>
      <c r="G396" s="44"/>
      <c r="H396" s="44"/>
      <c r="I396" s="44"/>
      <c r="J396" s="45"/>
    </row>
    <row r="397" ht="60">
      <c r="A397" s="35" t="s">
        <v>53</v>
      </c>
      <c r="B397" s="43"/>
      <c r="C397" s="44"/>
      <c r="D397" s="44"/>
      <c r="E397" s="46" t="s">
        <v>584</v>
      </c>
      <c r="F397" s="44"/>
      <c r="G397" s="44"/>
      <c r="H397" s="44"/>
      <c r="I397" s="44"/>
      <c r="J397" s="45"/>
    </row>
    <row r="398" ht="150">
      <c r="A398" s="35" t="s">
        <v>45</v>
      </c>
      <c r="B398" s="43"/>
      <c r="C398" s="44"/>
      <c r="D398" s="44"/>
      <c r="E398" s="37" t="s">
        <v>581</v>
      </c>
      <c r="F398" s="44"/>
      <c r="G398" s="44"/>
      <c r="H398" s="44"/>
      <c r="I398" s="44"/>
      <c r="J398" s="45"/>
    </row>
    <row r="399">
      <c r="A399" s="35" t="s">
        <v>37</v>
      </c>
      <c r="B399" s="35">
        <v>94</v>
      </c>
      <c r="C399" s="36" t="s">
        <v>585</v>
      </c>
      <c r="D399" s="35" t="s">
        <v>39</v>
      </c>
      <c r="E399" s="37" t="s">
        <v>586</v>
      </c>
      <c r="F399" s="38" t="s">
        <v>119</v>
      </c>
      <c r="G399" s="39">
        <v>39.759999999999998</v>
      </c>
      <c r="H399" s="40">
        <v>0</v>
      </c>
      <c r="I399" s="41">
        <f>ROUND(G399*H399,P4)</f>
        <v>0</v>
      </c>
      <c r="J399" s="38" t="s">
        <v>42</v>
      </c>
      <c r="O399" s="42">
        <f>I399*0.21</f>
        <v>0</v>
      </c>
      <c r="P399">
        <v>3</v>
      </c>
    </row>
    <row r="400">
      <c r="A400" s="35" t="s">
        <v>43</v>
      </c>
      <c r="B400" s="43"/>
      <c r="C400" s="44"/>
      <c r="D400" s="44"/>
      <c r="E400" s="37" t="s">
        <v>587</v>
      </c>
      <c r="F400" s="44"/>
      <c r="G400" s="44"/>
      <c r="H400" s="44"/>
      <c r="I400" s="44"/>
      <c r="J400" s="45"/>
    </row>
    <row r="401">
      <c r="A401" s="35" t="s">
        <v>53</v>
      </c>
      <c r="B401" s="43"/>
      <c r="C401" s="44"/>
      <c r="D401" s="44"/>
      <c r="E401" s="46" t="s">
        <v>588</v>
      </c>
      <c r="F401" s="44"/>
      <c r="G401" s="44"/>
      <c r="H401" s="44"/>
      <c r="I401" s="44"/>
      <c r="J401" s="45"/>
    </row>
    <row r="402" ht="105">
      <c r="A402" s="35" t="s">
        <v>45</v>
      </c>
      <c r="B402" s="48"/>
      <c r="C402" s="49"/>
      <c r="D402" s="49"/>
      <c r="E402" s="37" t="s">
        <v>589</v>
      </c>
      <c r="F402" s="49"/>
      <c r="G402" s="49"/>
      <c r="H402" s="49"/>
      <c r="I402" s="49"/>
      <c r="J402" s="50"/>
    </row>
  </sheetData>
  <sheetProtection sheet="1" objects="1" scenarios="1" spinCount="100000" saltValue="Bc69fZiAd9M6CZ3FtL//T85GGyFQF5P299+J8bwVrd1RdpCKP+7JotxgrPOT3sGk1MTHZBmzFthqW7oneI2ofg==" hashValue="us6jaUXbz2KPAjGu5t9a52+TDvorok1c94JLKB7Iz8hH90msh/wz9+ii59pdUtpYeKNAMyuzk43CKD8ta4OBAw==" algorithmName="SHA-512" password="CC3D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Rostislav Otevřel</dc:creator>
  <cp:lastModifiedBy>Rostislav Otevřel</cp:lastModifiedBy>
  <dcterms:created xsi:type="dcterms:W3CDTF">2026-01-19T07:03:59Z</dcterms:created>
  <dcterms:modified xsi:type="dcterms:W3CDTF">2026-01-19T07:04:01Z</dcterms:modified>
</cp:coreProperties>
</file>